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3"/>
  </bookViews>
  <sheets>
    <sheet name="budynki" sheetId="1" r:id="rId1"/>
    <sheet name="pozostałe śr_ trwałe" sheetId="2" r:id="rId2"/>
    <sheet name="elektronika" sheetId="3" r:id="rId3"/>
    <sheet name="pojazdy" sheetId="4" r:id="rId4"/>
    <sheet name="gotówka" sheetId="5" r:id="rId5"/>
    <sheet name="Wykaz jednostek OSP" sheetId="6" r:id="rId6"/>
  </sheets>
  <definedNames/>
  <calcPr fullCalcOnLoad="1"/>
</workbook>
</file>

<file path=xl/sharedStrings.xml><?xml version="1.0" encoding="utf-8"?>
<sst xmlns="http://schemas.openxmlformats.org/spreadsheetml/2006/main" count="351" uniqueCount="219">
  <si>
    <t>Załącznik nr 1A</t>
  </si>
  <si>
    <t>Wykaz budynków i budowli do ubezpieczenia od ognia i innych żywiołów</t>
  </si>
  <si>
    <t>Urzędu Gminy w Lutocinie</t>
  </si>
  <si>
    <t>09-317 Lutocin, ul. Poniatowskiego 1</t>
  </si>
  <si>
    <t>Lp.</t>
  </si>
  <si>
    <t>Nazwa budynku, adres</t>
  </si>
  <si>
    <t>Rok budowy</t>
  </si>
  <si>
    <t>Powierzchnia (m2)</t>
  </si>
  <si>
    <t>Zabezpieczenia  przeciwpożarowe i przeciw kradzieżowe</t>
  </si>
  <si>
    <t>1.</t>
  </si>
  <si>
    <t>Budynek Urzędu Gminy w Lutocinie, ul. Poniatowskiego 1 (w tym piec)</t>
  </si>
  <si>
    <t>2.</t>
  </si>
  <si>
    <t xml:space="preserve">Garaże, Lutocin, ul. Poniatowskiego 1 </t>
  </si>
  <si>
    <t>3.</t>
  </si>
  <si>
    <t>Remiza strażacka w Felcynie</t>
  </si>
  <si>
    <t>4.</t>
  </si>
  <si>
    <t>Remiza strażacka w Przeradzu Małym</t>
  </si>
  <si>
    <t>5.</t>
  </si>
  <si>
    <t>Remiza strażacka w Chromakowie</t>
  </si>
  <si>
    <t>6.</t>
  </si>
  <si>
    <t>Remiza strażacka w Pietrzyku</t>
  </si>
  <si>
    <t>7.</t>
  </si>
  <si>
    <t>8.</t>
  </si>
  <si>
    <t>Ludowy Dom Strażaka - Jonne</t>
  </si>
  <si>
    <t>9.</t>
  </si>
  <si>
    <t>10.</t>
  </si>
  <si>
    <t>Wiejski Dom Kultury w Dębówce</t>
  </si>
  <si>
    <t>11.</t>
  </si>
  <si>
    <t>Wiejski Dom Kultury w Przeradzu Wielkim</t>
  </si>
  <si>
    <t>12.</t>
  </si>
  <si>
    <t>Wiejski Dom Kultury w Obrębie</t>
  </si>
  <si>
    <t>13.</t>
  </si>
  <si>
    <t>Wiejski Dom Kultury w Swojęcinie</t>
  </si>
  <si>
    <t>14.</t>
  </si>
  <si>
    <t>Wiejski Dom Kultury w Chraponi</t>
  </si>
  <si>
    <t>15.</t>
  </si>
  <si>
    <t>Wiejski Dom Kultury w Szońcu</t>
  </si>
  <si>
    <t>16.</t>
  </si>
  <si>
    <t>Wiejski Dom Kultury w Mojnowie</t>
  </si>
  <si>
    <t>17.</t>
  </si>
  <si>
    <t>Wiejski Dom Kultury w Boguszewcu</t>
  </si>
  <si>
    <t>18.</t>
  </si>
  <si>
    <t>Wiejski Dom Kultury w Zimolzie</t>
  </si>
  <si>
    <t>19.</t>
  </si>
  <si>
    <t>Wiejski Dom Kultury w Siemcichach</t>
  </si>
  <si>
    <t>20.</t>
  </si>
  <si>
    <t>Wiejski Dom Kultury w Serokach</t>
  </si>
  <si>
    <t>Razem:</t>
  </si>
  <si>
    <t>Inne lokalizacje (oprócz ww. budynków) w których znajduje się Państwa mienie: BRAK</t>
  </si>
  <si>
    <t>Liczba pracowników w jednostce:</t>
  </si>
  <si>
    <t>Wartość pozostałych środków trwałych i wyposażenia</t>
  </si>
  <si>
    <t>09-317 Lutocin, ul. Poniatowskiego 17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</si>
  <si>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 w tym mienie OSP ewidencjonowane razem z mieniem UG</t>
    </r>
  </si>
  <si>
    <t>Załącznik nr 1C</t>
  </si>
  <si>
    <t>Wykaz stacjonarnego sprzętu elektronicznego</t>
  </si>
  <si>
    <t>do ubezpieczenia od wszystkich ryzyk</t>
  </si>
  <si>
    <t xml:space="preserve">Za sprzęt elektroniczny stacjonarny przyjmuje się komputery, cantale telefoniczne, faxy itp. </t>
  </si>
  <si>
    <t>Nazwa sprzętu</t>
  </si>
  <si>
    <t>Rok produkcji</t>
  </si>
  <si>
    <t>Wartość księgowa brutto  (wartość początkowa)</t>
  </si>
  <si>
    <t xml:space="preserve">Za sprzęt elektroniczny przenośny przyjmuje się laptopy, aparaty cyfrowe, kamery cyfrowe itp. </t>
  </si>
  <si>
    <t>lp.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</si>
  <si>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</si>
  <si>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</si>
  <si>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</si>
  <si>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</si>
  <si>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</si>
  <si>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</si>
  <si>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Rok prod.</t>
  </si>
  <si>
    <t>Poj. silnika</t>
  </si>
  <si>
    <t xml:space="preserve">Nr nadwozia </t>
  </si>
  <si>
    <t>Ładown./ il. miejsc</t>
  </si>
  <si>
    <t>Przebieg (około)</t>
  </si>
  <si>
    <t>Data pierw. rejestracji</t>
  </si>
  <si>
    <t>Wartość</t>
  </si>
  <si>
    <t>Okres ub. OC i NNW</t>
  </si>
  <si>
    <t>Okres ub. ACKR</t>
  </si>
  <si>
    <t>z VAT</t>
  </si>
  <si>
    <t>od</t>
  </si>
  <si>
    <t>do</t>
  </si>
  <si>
    <t>CIV 3770</t>
  </si>
  <si>
    <t>Jelcz</t>
  </si>
  <si>
    <t>004</t>
  </si>
  <si>
    <t>0552</t>
  </si>
  <si>
    <t>03.06.1991</t>
  </si>
  <si>
    <t xml:space="preserve">WZUV 523  </t>
  </si>
  <si>
    <t>Star</t>
  </si>
  <si>
    <t>244</t>
  </si>
  <si>
    <t>12205</t>
  </si>
  <si>
    <t>31.05.1991</t>
  </si>
  <si>
    <t>CIT 9605</t>
  </si>
  <si>
    <t>Ursus</t>
  </si>
  <si>
    <t>C 360 3P</t>
  </si>
  <si>
    <t>ciągnik rolniczy</t>
  </si>
  <si>
    <t>645484</t>
  </si>
  <si>
    <t>-</t>
  </si>
  <si>
    <t>29.08.1989</t>
  </si>
  <si>
    <t>CNU 2992</t>
  </si>
  <si>
    <t>Autosan</t>
  </si>
  <si>
    <t>D47B</t>
  </si>
  <si>
    <t>przyczepa</t>
  </si>
  <si>
    <t>32783</t>
  </si>
  <si>
    <t>4,5t/0</t>
  </si>
  <si>
    <t>WZU H616</t>
  </si>
  <si>
    <t>Dynamic 16V</t>
  </si>
  <si>
    <t>s.osobowy</t>
  </si>
  <si>
    <t>ZFA18800000577855</t>
  </si>
  <si>
    <t>0/5</t>
  </si>
  <si>
    <t>10.04.2003</t>
  </si>
  <si>
    <t>WZU 51CL</t>
  </si>
  <si>
    <t xml:space="preserve">Ford </t>
  </si>
  <si>
    <t>Transit 100 S</t>
  </si>
  <si>
    <t>WFOLXXGGLVG90427</t>
  </si>
  <si>
    <t>667/9</t>
  </si>
  <si>
    <t>19.09.1997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</si>
  <si>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</si>
  <si>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</si>
  <si>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</si>
  <si>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</si>
  <si>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</si>
  <si>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Urząd Gminy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</si>
  <si>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</si>
  <si>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</si>
  <si>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</si>
  <si>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</si>
  <si>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3 razy w miesiącu</t>
  </si>
  <si>
    <t>teren miejscowości</t>
  </si>
  <si>
    <t>samochód służbowy - 2 osoby (policjant)</t>
  </si>
  <si>
    <t>Wykaz jednostek OSP</t>
  </si>
  <si>
    <t>z terenu Gminy Lutocin</t>
  </si>
  <si>
    <t>Nazwa jednostki</t>
  </si>
  <si>
    <t>Ilość strażaków</t>
  </si>
  <si>
    <t>Uwagi</t>
  </si>
  <si>
    <t>OSP LUTOCIN</t>
  </si>
  <si>
    <t>OSP PRZERADZ MAŁY</t>
  </si>
  <si>
    <t>OSP CHROMAKOWO</t>
  </si>
  <si>
    <t>OSP JONNE</t>
  </si>
  <si>
    <t>Wartość odtworzeniowa</t>
  </si>
  <si>
    <t>WZU 98GU</t>
  </si>
  <si>
    <t>specjalny pożarniczy</t>
  </si>
  <si>
    <t>ZFA25000001660552</t>
  </si>
  <si>
    <t>1340/9</t>
  </si>
  <si>
    <t>02.12.2009</t>
  </si>
  <si>
    <t>Lp. 7 posiadacz: Ochotnicza Straz Pożarna w Lutocinie 09-317 Lutocin, ul. Żeromskiego 2C NIP: 511-017-41-75</t>
  </si>
  <si>
    <t>WZU 66HW</t>
  </si>
  <si>
    <t>Renault</t>
  </si>
  <si>
    <t>s.specjalny pożarniczy</t>
  </si>
  <si>
    <t>Master BF30AG</t>
  </si>
  <si>
    <t>VF1BF30AG13795784</t>
  </si>
  <si>
    <t>0/7</t>
  </si>
  <si>
    <t>12.12.1995</t>
  </si>
  <si>
    <t>Lp. 8 Pierwsza rejestracja w kraju: 27.09.2010, posiada hak.</t>
  </si>
  <si>
    <t>21.</t>
  </si>
  <si>
    <t>Oczyszczalnia ścieków w Lutocinie, ul. Sierpecka 14a, 09 - 317 Lutocin</t>
  </si>
  <si>
    <t>Materiał budowy ścian, więźby dachowej i pokrycia dachu</t>
  </si>
  <si>
    <t>* przyczepa bez NNW</t>
  </si>
  <si>
    <t xml:space="preserve">Fiat </t>
  </si>
  <si>
    <t>Ducato</t>
  </si>
  <si>
    <t>Budynek z wielkiej płyty. Kryty stropodachem i papą</t>
  </si>
  <si>
    <t>22.</t>
  </si>
  <si>
    <t>Budynek Ośrodka Zdrowia z Apteką Lutocin ul. Zeromskiego 2</t>
  </si>
  <si>
    <t>Skaner</t>
  </si>
  <si>
    <t>Serwer</t>
  </si>
  <si>
    <t>Projektor multimedialny</t>
  </si>
  <si>
    <t>Infokiosk wewnętrzny</t>
  </si>
  <si>
    <t>Firewall passus</t>
  </si>
  <si>
    <t>Zestaw komputerowy LENOVO</t>
  </si>
  <si>
    <t>Centrala telefoniczna PANASONIC</t>
  </si>
  <si>
    <t>Kserokopiarka TOSHIBA</t>
  </si>
  <si>
    <t>11.10.1977</t>
  </si>
  <si>
    <t>Monitoring, alarm, wyłącznik przeciwpożarowy</t>
  </si>
  <si>
    <t>murowany, jednospadowy, eternit falisty</t>
  </si>
  <si>
    <t>murowany, dwuspadowy, eternit falisty</t>
  </si>
  <si>
    <t>murowany, dwuspadowy, blacha trapezowa</t>
  </si>
  <si>
    <t>Ludowy Dom Strażaka, Lutocin ul. Żeromskiego 2A</t>
  </si>
  <si>
    <t>alarm, wyłącznik przeciwpożarowy</t>
  </si>
  <si>
    <t>alarm</t>
  </si>
  <si>
    <t>murowany, wielospadowy, eternit falisty</t>
  </si>
  <si>
    <t>murowany, dwuspadowy, blachdachówka</t>
  </si>
  <si>
    <t>alarm, monitoring</t>
  </si>
  <si>
    <t>wielka płyta, stropodach, papa</t>
  </si>
  <si>
    <t>murowany, stropodach, papa</t>
  </si>
  <si>
    <t>Budynek garażowy Lutocin ul. Poniatowskiego 1, 09-317 Lutocin</t>
  </si>
  <si>
    <t>Laptop L.2 HP 8560w</t>
  </si>
  <si>
    <t>Ad.1</t>
  </si>
  <si>
    <t>Jelcz:</t>
  </si>
  <si>
    <t>Ad.2</t>
  </si>
  <si>
    <t>Ad.6</t>
  </si>
  <si>
    <t>Ad.7</t>
  </si>
  <si>
    <t>Ad.8</t>
  </si>
  <si>
    <t>Star:</t>
  </si>
  <si>
    <t>Ford Transit:</t>
  </si>
  <si>
    <t>Fiat Ducato:</t>
  </si>
  <si>
    <t>Renault Master:</t>
  </si>
  <si>
    <t>Wyposażenie dodatkowe samochodów pożarniczych:</t>
  </si>
  <si>
    <t>-radiotelefon sam. 1 500zł, węże 4 000zł, hełmy 2 000zł  (wliczone w cenę pojazdu),</t>
  </si>
  <si>
    <t>-motopompa M8/8-1 - 4 500zł, pompa szlamowa WT30X 4 600zł, radiotelefon sam. 1 500zł, hełmy 3 000zł, węże 4 500zł  (wliczone w cenę pojazdu),</t>
  </si>
  <si>
    <t>-pompa szlamowa 4 600zł, radiotelefon sam. 1 000zł, hełmy 1 500zł, węże 2 500zł (wliczone w cenę pojazdu),</t>
  </si>
  <si>
    <t>Lp. 21 - wartość księgowa brutto</t>
  </si>
  <si>
    <t xml:space="preserve">Zestaw komputerowy K.1 HP Compaq 8200  - 20 szt. </t>
  </si>
  <si>
    <t>Okres ubezpieczenia: od 11.09.2015 do 10.09.2018</t>
  </si>
  <si>
    <t>NIP: 5691052219, Regon: 000541865</t>
  </si>
  <si>
    <t>I. Sprzęt stacjonarny</t>
  </si>
  <si>
    <t>nie starszy niż 5 letni (wyprodukowany w roku 2010).</t>
  </si>
  <si>
    <t>II. Sprzęt przenośny</t>
  </si>
  <si>
    <t>11.09.2015</t>
  </si>
  <si>
    <t>10.09.2018</t>
  </si>
  <si>
    <t>- nożyce hydrauliczne Luras 25 sthil do betonu i stali 3 900zł, sthil do drewna 2 500zł, pompa szlamowa WT30X 4 600zł, pompa pływająca Niagara 1- 4 500zł, agregat prądotwórczy 4 000zł, zestaw oświetleniowy 1 500zł, walizka medyczna PSP R-1 - 5 000zł, nomexy - 5 600 zł - wliczone w cenę pojazdu,</t>
  </si>
  <si>
    <t>-aparaty powietrza Auera 18 000zł, -Nomexy 2 000 zł, -radiotelefon sam. 1 500zł, -węże 6 000zł, hełmy 2 000zł, drabina alum. 2 700zł, latarki - 1 200 zł, wentylator oddymiajacy - 2 600 zł, wkrętarko-wiertarka - 1 400 zł, piła spalinowa - 2 500 zł (wliczone w cenę pojazdu), C26</t>
  </si>
  <si>
    <t>Fiat Punto II</t>
  </si>
  <si>
    <t>34.064</t>
  </si>
  <si>
    <t>34.046</t>
  </si>
  <si>
    <t>4.223</t>
  </si>
  <si>
    <t>296.556</t>
  </si>
  <si>
    <t>22.668</t>
  </si>
  <si>
    <t>71.547</t>
  </si>
  <si>
    <t>285.711</t>
  </si>
  <si>
    <t xml:space="preserve">Zestawy komputerowe HP z monitorem oraz oprogramowaniem Windows i antywirusowym w ilości 130 sztuk, wartość jednostkowa: 2.758,89 zł          </t>
  </si>
  <si>
    <t>Uwaga: okres ubezpieczenia dla Lp. 11 od 11.09.2015 do 10.09.2018, komputery zainstalowane w miejscach zamieszkania mieszkańców Gminy Lutocin i przekazane im do użytkowania na podstawie umowy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</si>
</sst>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&quot;zł&quot;"/>
    <numFmt numFmtId="167" formatCode="#,##0\ &quot;zł&quot;"/>
    <numFmt numFmtId="168" formatCode="[$-415]d\ mmmm\ yyyy"/>
    <numFmt numFmtId="169" formatCode="00\-000"/>
  </numFmts>
  <fonts count="5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4" fontId="7" fillId="0" borderId="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51" applyFont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49" fontId="14" fillId="0" borderId="10" xfId="51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15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10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165" fontId="7" fillId="0" borderId="18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65" fontId="5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14" fillId="0" borderId="0" xfId="0" applyNumberFormat="1" applyFont="1" applyAlignment="1">
      <alignment horizontal="left" vertical="center" wrapText="1"/>
    </xf>
    <xf numFmtId="167" fontId="14" fillId="0" borderId="10" xfId="0" applyNumberFormat="1" applyFont="1" applyBorder="1" applyAlignment="1">
      <alignment horizontal="center"/>
    </xf>
    <xf numFmtId="167" fontId="14" fillId="0" borderId="1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7" fontId="14" fillId="0" borderId="10" xfId="0" applyNumberFormat="1" applyFont="1" applyFill="1" applyBorder="1" applyAlignment="1">
      <alignment horizontal="right"/>
    </xf>
    <xf numFmtId="167" fontId="14" fillId="0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NumberFormat="1" applyFont="1" applyAlignment="1" quotePrefix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9" fontId="14" fillId="0" borderId="0" xfId="0" applyNumberFormat="1" applyFont="1" applyAlignment="1">
      <alignment horizontal="justify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28">
      <selection activeCell="J30" sqref="J30"/>
    </sheetView>
  </sheetViews>
  <sheetFormatPr defaultColWidth="9.140625" defaultRowHeight="12.75"/>
  <cols>
    <col min="1" max="1" width="4.140625" style="0" customWidth="1"/>
    <col min="2" max="2" width="39.57421875" style="0" customWidth="1"/>
    <col min="4" max="4" width="11.421875" style="0" customWidth="1"/>
    <col min="5" max="5" width="16.28125" style="0" bestFit="1" customWidth="1"/>
    <col min="6" max="6" width="26.00390625" style="0" customWidth="1"/>
    <col min="7" max="7" width="27.57421875" style="0" customWidth="1"/>
  </cols>
  <sheetData>
    <row r="1" spans="1:7" ht="12.75">
      <c r="A1" t="s">
        <v>200</v>
      </c>
      <c r="G1" s="1" t="s">
        <v>0</v>
      </c>
    </row>
    <row r="3" spans="1:7" ht="18">
      <c r="A3" s="106" t="s">
        <v>1</v>
      </c>
      <c r="B3" s="106"/>
      <c r="C3" s="106"/>
      <c r="D3" s="106"/>
      <c r="E3" s="106"/>
      <c r="F3" s="106"/>
      <c r="G3" s="106"/>
    </row>
    <row r="4" spans="1:7" ht="18">
      <c r="A4" s="106" t="s">
        <v>2</v>
      </c>
      <c r="B4" s="106"/>
      <c r="C4" s="106"/>
      <c r="D4" s="106"/>
      <c r="E4" s="106"/>
      <c r="F4" s="106"/>
      <c r="G4" s="106"/>
    </row>
    <row r="5" spans="1:7" ht="18">
      <c r="A5" s="106" t="s">
        <v>3</v>
      </c>
      <c r="B5" s="106"/>
      <c r="C5" s="106"/>
      <c r="D5" s="106"/>
      <c r="E5" s="106"/>
      <c r="F5" s="106"/>
      <c r="G5" s="106"/>
    </row>
    <row r="6" spans="1:7" ht="18">
      <c r="A6" s="106" t="s">
        <v>201</v>
      </c>
      <c r="B6" s="106"/>
      <c r="C6" s="106"/>
      <c r="D6" s="106"/>
      <c r="E6" s="106"/>
      <c r="F6" s="106"/>
      <c r="G6" s="106"/>
    </row>
    <row r="8" spans="1:7" ht="34.5" customHeight="1">
      <c r="A8" s="2" t="s">
        <v>4</v>
      </c>
      <c r="B8" s="2" t="s">
        <v>5</v>
      </c>
      <c r="C8" s="2" t="s">
        <v>6</v>
      </c>
      <c r="D8" s="2" t="s">
        <v>7</v>
      </c>
      <c r="E8" s="2" t="s">
        <v>137</v>
      </c>
      <c r="F8" s="2" t="s">
        <v>154</v>
      </c>
      <c r="G8" s="2" t="s">
        <v>8</v>
      </c>
    </row>
    <row r="9" spans="1:7" ht="31.5">
      <c r="A9" s="3" t="s">
        <v>9</v>
      </c>
      <c r="B9" s="4" t="s">
        <v>10</v>
      </c>
      <c r="C9" s="3">
        <v>1974</v>
      </c>
      <c r="D9" s="3">
        <v>421.4</v>
      </c>
      <c r="E9" s="61">
        <v>1095000</v>
      </c>
      <c r="F9" s="61" t="s">
        <v>158</v>
      </c>
      <c r="G9" s="6" t="s">
        <v>170</v>
      </c>
    </row>
    <row r="10" spans="1:7" ht="31.5">
      <c r="A10" s="3" t="s">
        <v>11</v>
      </c>
      <c r="B10" s="4" t="s">
        <v>12</v>
      </c>
      <c r="C10" s="3">
        <v>2003</v>
      </c>
      <c r="D10" s="3">
        <v>211</v>
      </c>
      <c r="E10" s="61">
        <v>316500</v>
      </c>
      <c r="F10" s="61" t="s">
        <v>171</v>
      </c>
      <c r="G10" s="87" t="s">
        <v>95</v>
      </c>
    </row>
    <row r="11" spans="1:7" ht="31.5">
      <c r="A11" s="3" t="s">
        <v>13</v>
      </c>
      <c r="B11" s="4" t="s">
        <v>14</v>
      </c>
      <c r="C11" s="3">
        <v>1958</v>
      </c>
      <c r="D11" s="3">
        <v>114</v>
      </c>
      <c r="E11" s="61">
        <v>260000</v>
      </c>
      <c r="F11" s="61" t="s">
        <v>172</v>
      </c>
      <c r="G11" s="87" t="s">
        <v>95</v>
      </c>
    </row>
    <row r="12" spans="1:7" ht="31.5">
      <c r="A12" s="3" t="s">
        <v>15</v>
      </c>
      <c r="B12" s="4" t="s">
        <v>16</v>
      </c>
      <c r="C12" s="3">
        <v>1961</v>
      </c>
      <c r="D12" s="3">
        <v>540</v>
      </c>
      <c r="E12" s="61">
        <v>1200000</v>
      </c>
      <c r="F12" s="61" t="s">
        <v>173</v>
      </c>
      <c r="G12" s="87" t="s">
        <v>95</v>
      </c>
    </row>
    <row r="13" spans="1:7" ht="31.5">
      <c r="A13" s="3" t="s">
        <v>17</v>
      </c>
      <c r="B13" s="4" t="s">
        <v>18</v>
      </c>
      <c r="C13" s="3">
        <v>1970</v>
      </c>
      <c r="D13" s="3">
        <v>247</v>
      </c>
      <c r="E13" s="61">
        <v>600000</v>
      </c>
      <c r="F13" s="61" t="s">
        <v>171</v>
      </c>
      <c r="G13" s="87" t="s">
        <v>95</v>
      </c>
    </row>
    <row r="14" spans="1:7" ht="31.5">
      <c r="A14" s="3" t="s">
        <v>19</v>
      </c>
      <c r="B14" s="4" t="s">
        <v>20</v>
      </c>
      <c r="C14" s="3">
        <v>1969</v>
      </c>
      <c r="D14" s="3">
        <v>306</v>
      </c>
      <c r="E14" s="61">
        <v>700000</v>
      </c>
      <c r="F14" s="61" t="s">
        <v>172</v>
      </c>
      <c r="G14" s="87" t="s">
        <v>95</v>
      </c>
    </row>
    <row r="15" spans="1:7" ht="31.5">
      <c r="A15" s="3" t="s">
        <v>21</v>
      </c>
      <c r="B15" s="4" t="s">
        <v>174</v>
      </c>
      <c r="C15" s="3">
        <v>1990</v>
      </c>
      <c r="D15" s="3">
        <v>449</v>
      </c>
      <c r="E15" s="61">
        <v>1000000</v>
      </c>
      <c r="F15" s="61" t="s">
        <v>173</v>
      </c>
      <c r="G15" s="6" t="s">
        <v>175</v>
      </c>
    </row>
    <row r="16" spans="1:7" ht="31.5">
      <c r="A16" s="3" t="s">
        <v>22</v>
      </c>
      <c r="B16" s="4" t="s">
        <v>23</v>
      </c>
      <c r="C16" s="3">
        <v>1994</v>
      </c>
      <c r="D16" s="3">
        <v>360</v>
      </c>
      <c r="E16" s="61">
        <v>800000</v>
      </c>
      <c r="F16" s="61" t="s">
        <v>172</v>
      </c>
      <c r="G16" s="87" t="s">
        <v>95</v>
      </c>
    </row>
    <row r="17" spans="1:7" ht="31.5">
      <c r="A17" s="3" t="s">
        <v>24</v>
      </c>
      <c r="B17" s="4" t="s">
        <v>160</v>
      </c>
      <c r="C17" s="3">
        <v>1974</v>
      </c>
      <c r="D17" s="3">
        <v>362.14</v>
      </c>
      <c r="E17" s="61">
        <v>800000</v>
      </c>
      <c r="F17" s="61" t="s">
        <v>180</v>
      </c>
      <c r="G17" s="6" t="s">
        <v>176</v>
      </c>
    </row>
    <row r="18" spans="1:7" ht="31.5" customHeight="1">
      <c r="A18" s="3" t="s">
        <v>25</v>
      </c>
      <c r="B18" s="4" t="s">
        <v>26</v>
      </c>
      <c r="C18" s="3">
        <v>1987</v>
      </c>
      <c r="D18" s="3">
        <v>440</v>
      </c>
      <c r="E18" s="61">
        <v>1000000</v>
      </c>
      <c r="F18" s="61" t="s">
        <v>177</v>
      </c>
      <c r="G18" s="87" t="s">
        <v>95</v>
      </c>
    </row>
    <row r="19" spans="1:7" ht="31.5" customHeight="1">
      <c r="A19" s="3" t="s">
        <v>27</v>
      </c>
      <c r="B19" s="4" t="s">
        <v>28</v>
      </c>
      <c r="C19" s="3">
        <v>1988</v>
      </c>
      <c r="D19" s="3">
        <v>204</v>
      </c>
      <c r="E19" s="61">
        <v>500000</v>
      </c>
      <c r="F19" s="61" t="s">
        <v>177</v>
      </c>
      <c r="G19" s="87" t="s">
        <v>95</v>
      </c>
    </row>
    <row r="20" spans="1:7" ht="31.5">
      <c r="A20" s="3" t="s">
        <v>29</v>
      </c>
      <c r="B20" s="4" t="s">
        <v>30</v>
      </c>
      <c r="C20" s="3">
        <v>1991</v>
      </c>
      <c r="D20" s="3">
        <v>288</v>
      </c>
      <c r="E20" s="61">
        <v>650000</v>
      </c>
      <c r="F20" s="61" t="s">
        <v>172</v>
      </c>
      <c r="G20" s="87" t="s">
        <v>95</v>
      </c>
    </row>
    <row r="21" spans="1:7" ht="31.5">
      <c r="A21" s="3" t="s">
        <v>31</v>
      </c>
      <c r="B21" s="4" t="s">
        <v>32</v>
      </c>
      <c r="C21" s="3">
        <v>1991</v>
      </c>
      <c r="D21" s="3">
        <v>277</v>
      </c>
      <c r="E21" s="61">
        <v>620000</v>
      </c>
      <c r="F21" s="61" t="s">
        <v>172</v>
      </c>
      <c r="G21" s="87" t="s">
        <v>95</v>
      </c>
    </row>
    <row r="22" spans="1:7" ht="31.5">
      <c r="A22" s="3" t="s">
        <v>33</v>
      </c>
      <c r="B22" s="4" t="s">
        <v>34</v>
      </c>
      <c r="C22" s="3">
        <v>1990</v>
      </c>
      <c r="D22" s="3">
        <v>374</v>
      </c>
      <c r="E22" s="61">
        <v>850000</v>
      </c>
      <c r="F22" s="61" t="s">
        <v>172</v>
      </c>
      <c r="G22" s="87" t="s">
        <v>95</v>
      </c>
    </row>
    <row r="23" spans="1:7" ht="31.5">
      <c r="A23" s="3" t="s">
        <v>35</v>
      </c>
      <c r="B23" s="4" t="s">
        <v>36</v>
      </c>
      <c r="C23" s="3">
        <v>1994</v>
      </c>
      <c r="D23" s="3">
        <v>288</v>
      </c>
      <c r="E23" s="61">
        <v>650000</v>
      </c>
      <c r="F23" s="61" t="s">
        <v>172</v>
      </c>
      <c r="G23" s="87" t="s">
        <v>95</v>
      </c>
    </row>
    <row r="24" spans="1:7" ht="31.5">
      <c r="A24" s="3" t="s">
        <v>37</v>
      </c>
      <c r="B24" s="4" t="s">
        <v>38</v>
      </c>
      <c r="C24" s="3">
        <v>1995</v>
      </c>
      <c r="D24" s="3">
        <v>325</v>
      </c>
      <c r="E24" s="61">
        <v>750000</v>
      </c>
      <c r="F24" s="61" t="s">
        <v>172</v>
      </c>
      <c r="G24" s="87" t="s">
        <v>95</v>
      </c>
    </row>
    <row r="25" spans="1:7" ht="31.5">
      <c r="A25" s="3" t="s">
        <v>39</v>
      </c>
      <c r="B25" s="4" t="s">
        <v>40</v>
      </c>
      <c r="C25" s="3">
        <v>1997</v>
      </c>
      <c r="D25" s="3">
        <v>438</v>
      </c>
      <c r="E25" s="61">
        <v>1000000</v>
      </c>
      <c r="F25" s="61" t="s">
        <v>172</v>
      </c>
      <c r="G25" s="87" t="s">
        <v>95</v>
      </c>
    </row>
    <row r="26" spans="1:7" ht="31.5">
      <c r="A26" s="3" t="s">
        <v>41</v>
      </c>
      <c r="B26" s="4" t="s">
        <v>42</v>
      </c>
      <c r="C26" s="3">
        <v>1998</v>
      </c>
      <c r="D26" s="3">
        <v>333</v>
      </c>
      <c r="E26" s="61">
        <v>750000</v>
      </c>
      <c r="F26" s="61" t="s">
        <v>172</v>
      </c>
      <c r="G26" s="87" t="s">
        <v>95</v>
      </c>
    </row>
    <row r="27" spans="1:7" ht="31.5">
      <c r="A27" s="3" t="s">
        <v>43</v>
      </c>
      <c r="B27" s="4" t="s">
        <v>44</v>
      </c>
      <c r="C27" s="3">
        <v>1994</v>
      </c>
      <c r="D27" s="3">
        <v>399</v>
      </c>
      <c r="E27" s="61">
        <v>900000</v>
      </c>
      <c r="F27" s="61" t="s">
        <v>172</v>
      </c>
      <c r="G27" s="87" t="s">
        <v>95</v>
      </c>
    </row>
    <row r="28" spans="1:7" ht="31.5">
      <c r="A28" s="3" t="s">
        <v>45</v>
      </c>
      <c r="B28" s="4" t="s">
        <v>46</v>
      </c>
      <c r="C28" s="3">
        <v>2000</v>
      </c>
      <c r="D28" s="3">
        <v>453</v>
      </c>
      <c r="E28" s="61">
        <v>1000000</v>
      </c>
      <c r="F28" s="61" t="s">
        <v>172</v>
      </c>
      <c r="G28" s="87" t="s">
        <v>95</v>
      </c>
    </row>
    <row r="29" spans="1:7" ht="31.5">
      <c r="A29" s="69" t="s">
        <v>152</v>
      </c>
      <c r="B29" s="70" t="s">
        <v>153</v>
      </c>
      <c r="C29" s="69">
        <v>2010</v>
      </c>
      <c r="D29" s="69"/>
      <c r="E29" s="71">
        <v>3113951.51</v>
      </c>
      <c r="F29" s="71" t="s">
        <v>178</v>
      </c>
      <c r="G29" s="72" t="s">
        <v>179</v>
      </c>
    </row>
    <row r="30" spans="1:7" ht="31.5">
      <c r="A30" s="73" t="s">
        <v>159</v>
      </c>
      <c r="B30" s="74" t="s">
        <v>182</v>
      </c>
      <c r="C30" s="73">
        <v>1974</v>
      </c>
      <c r="D30" s="73">
        <v>25.4</v>
      </c>
      <c r="E30" s="75">
        <v>35000</v>
      </c>
      <c r="F30" s="75" t="s">
        <v>181</v>
      </c>
      <c r="G30" s="87" t="s">
        <v>95</v>
      </c>
    </row>
    <row r="31" spans="1:7" ht="15.75">
      <c r="A31" s="7"/>
      <c r="B31" s="8"/>
      <c r="D31" s="9" t="s">
        <v>47</v>
      </c>
      <c r="E31" s="10">
        <f>SUM(E9:E30)</f>
        <v>18590451.509999998</v>
      </c>
      <c r="F31" s="68"/>
      <c r="G31" s="11"/>
    </row>
    <row r="32" spans="1:2" ht="12.75">
      <c r="A32" s="12"/>
      <c r="B32" s="12"/>
    </row>
    <row r="33" spans="1:2" ht="12.75">
      <c r="A33" s="12" t="s">
        <v>198</v>
      </c>
      <c r="B33" s="12"/>
    </row>
    <row r="34" spans="1:2" ht="12.75">
      <c r="A34" s="12"/>
      <c r="B34" s="12"/>
    </row>
    <row r="35" spans="1:7" ht="12.75">
      <c r="A35" s="12" t="s">
        <v>48</v>
      </c>
      <c r="B35" s="12"/>
      <c r="G35" s="13"/>
    </row>
    <row r="36" spans="1:2" ht="12.75">
      <c r="A36" s="12"/>
      <c r="B36" s="12"/>
    </row>
    <row r="37" spans="1:4" ht="12.75">
      <c r="A37" s="107" t="s">
        <v>49</v>
      </c>
      <c r="B37" s="107"/>
      <c r="C37" s="13">
        <v>25</v>
      </c>
      <c r="D37" s="13"/>
    </row>
  </sheetData>
  <sheetProtection/>
  <mergeCells count="5">
    <mergeCell ref="A3:G3"/>
    <mergeCell ref="A4:G4"/>
    <mergeCell ref="A5:G5"/>
    <mergeCell ref="A37:B37"/>
    <mergeCell ref="A6:G6"/>
  </mergeCells>
  <printOptions horizontalCentered="1" verticalCentered="1"/>
  <pageMargins left="0.7875" right="0.27569444444444446" top="0.44027777777777777" bottom="0.1701388888888889" header="0.5118055555555555" footer="0.5118055555555555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A1" t="s">
        <v>200</v>
      </c>
    </row>
    <row r="2" ht="12.75">
      <c r="B2" s="1"/>
    </row>
    <row r="4" spans="1:2" ht="15.75">
      <c r="A4" s="108" t="s">
        <v>50</v>
      </c>
      <c r="B4" s="108"/>
    </row>
    <row r="5" spans="1:5" s="15" customFormat="1" ht="15.75">
      <c r="A5" s="108" t="s">
        <v>2</v>
      </c>
      <c r="B5" s="108"/>
      <c r="C5" s="14"/>
      <c r="D5" s="14"/>
      <c r="E5" s="14"/>
    </row>
    <row r="6" spans="1:5" s="15" customFormat="1" ht="15.75">
      <c r="A6" s="108" t="s">
        <v>51</v>
      </c>
      <c r="B6" s="108"/>
      <c r="C6" s="14"/>
      <c r="D6" s="14"/>
      <c r="E6" s="14"/>
    </row>
    <row r="7" spans="1:2" ht="15.75">
      <c r="A7" s="111" t="s">
        <v>201</v>
      </c>
      <c r="B7" s="111"/>
    </row>
    <row r="9" spans="1:2" ht="12.75" customHeight="1">
      <c r="A9" s="109" t="s">
        <v>52</v>
      </c>
      <c r="B9" s="110">
        <v>572835</v>
      </c>
    </row>
    <row r="10" spans="1:2" ht="59.25" customHeight="1">
      <c r="A10" s="109"/>
      <c r="B10" s="110"/>
    </row>
    <row r="11" spans="1:2" ht="15.75">
      <c r="A11" s="16" t="s">
        <v>47</v>
      </c>
      <c r="B11" s="17">
        <f>SUM(B9)</f>
        <v>572835</v>
      </c>
    </row>
    <row r="12" spans="1:2" ht="12.75">
      <c r="A12" s="18"/>
      <c r="B12" s="18"/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I33" sqref="I33"/>
    </sheetView>
  </sheetViews>
  <sheetFormatPr defaultColWidth="9.140625" defaultRowHeight="12.75"/>
  <cols>
    <col min="1" max="1" width="5.00390625" style="19" customWidth="1"/>
    <col min="2" max="2" width="40.00390625" style="0" customWidth="1"/>
    <col min="3" max="3" width="12.00390625" style="19" customWidth="1"/>
    <col min="4" max="4" width="25.28125" style="0" customWidth="1"/>
  </cols>
  <sheetData>
    <row r="1" spans="1:4" ht="12.75">
      <c r="A1" s="107" t="s">
        <v>200</v>
      </c>
      <c r="B1" s="107"/>
      <c r="C1" s="107"/>
      <c r="D1" s="1" t="s">
        <v>53</v>
      </c>
    </row>
    <row r="2" ht="12.75">
      <c r="B2" s="1"/>
    </row>
    <row r="4" spans="1:4" ht="15.75">
      <c r="A4" s="108" t="s">
        <v>54</v>
      </c>
      <c r="B4" s="108"/>
      <c r="C4" s="108"/>
      <c r="D4" s="108"/>
    </row>
    <row r="5" spans="1:4" ht="15.75">
      <c r="A5" s="108" t="s">
        <v>55</v>
      </c>
      <c r="B5" s="108"/>
      <c r="C5" s="108"/>
      <c r="D5" s="108"/>
    </row>
    <row r="6" spans="1:5" s="15" customFormat="1" ht="15.75">
      <c r="A6" s="108" t="s">
        <v>2</v>
      </c>
      <c r="B6" s="108"/>
      <c r="C6" s="108"/>
      <c r="D6" s="108"/>
      <c r="E6" s="14"/>
    </row>
    <row r="7" spans="1:5" s="15" customFormat="1" ht="15.75">
      <c r="A7" s="108" t="s">
        <v>51</v>
      </c>
      <c r="B7" s="108"/>
      <c r="C7" s="108"/>
      <c r="D7" s="108"/>
      <c r="E7" s="14"/>
    </row>
    <row r="8" spans="1:5" s="15" customFormat="1" ht="15.75">
      <c r="A8" s="111" t="s">
        <v>201</v>
      </c>
      <c r="B8" s="111"/>
      <c r="C8" s="111"/>
      <c r="D8" s="111"/>
      <c r="E8" s="14"/>
    </row>
    <row r="9" spans="1:5" s="15" customFormat="1" ht="15.75">
      <c r="A9" s="95"/>
      <c r="B9" s="95"/>
      <c r="C9" s="95"/>
      <c r="D9" s="95"/>
      <c r="E9" s="14"/>
    </row>
    <row r="10" spans="1:5" s="15" customFormat="1" ht="15.75">
      <c r="A10" s="96" t="s">
        <v>202</v>
      </c>
      <c r="B10" s="14"/>
      <c r="C10" s="14"/>
      <c r="D10" s="14"/>
      <c r="E10" s="14"/>
    </row>
    <row r="11" spans="1:4" ht="15.75" customHeight="1">
      <c r="A11" s="107" t="s">
        <v>56</v>
      </c>
      <c r="B11" s="107"/>
      <c r="C11" s="107"/>
      <c r="D11" s="107"/>
    </row>
    <row r="12" spans="1:4" ht="12.75">
      <c r="A12" s="107" t="s">
        <v>203</v>
      </c>
      <c r="B12" s="107"/>
      <c r="C12" s="107"/>
      <c r="D12" s="107"/>
    </row>
    <row r="13" spans="1:4" ht="12.75">
      <c r="A13" s="20"/>
      <c r="B13" s="20"/>
      <c r="C13" s="20"/>
      <c r="D13" s="20"/>
    </row>
    <row r="14" spans="1:4" ht="33.75" customHeight="1">
      <c r="A14" s="21" t="s">
        <v>4</v>
      </c>
      <c r="B14" s="21" t="s">
        <v>57</v>
      </c>
      <c r="C14" s="21" t="s">
        <v>58</v>
      </c>
      <c r="D14" s="21" t="s">
        <v>59</v>
      </c>
    </row>
    <row r="15" spans="1:4" ht="15.75">
      <c r="A15" s="81" t="s">
        <v>9</v>
      </c>
      <c r="B15" s="84" t="s">
        <v>161</v>
      </c>
      <c r="C15" s="85">
        <v>2011</v>
      </c>
      <c r="D15" s="86">
        <v>3886.11</v>
      </c>
    </row>
    <row r="16" spans="1:4" ht="15.75">
      <c r="A16" s="81" t="s">
        <v>11</v>
      </c>
      <c r="B16" s="84" t="s">
        <v>162</v>
      </c>
      <c r="C16" s="85">
        <v>2011</v>
      </c>
      <c r="D16" s="86">
        <v>18616.36</v>
      </c>
    </row>
    <row r="17" spans="1:4" ht="15.75">
      <c r="A17" s="81" t="s">
        <v>13</v>
      </c>
      <c r="B17" s="84" t="s">
        <v>162</v>
      </c>
      <c r="C17" s="85">
        <v>2011</v>
      </c>
      <c r="D17" s="86">
        <v>18616.36</v>
      </c>
    </row>
    <row r="18" spans="1:4" ht="15.75">
      <c r="A18" s="81" t="s">
        <v>15</v>
      </c>
      <c r="B18" s="84" t="s">
        <v>163</v>
      </c>
      <c r="C18" s="85">
        <v>2011</v>
      </c>
      <c r="D18" s="86">
        <v>11766.33</v>
      </c>
    </row>
    <row r="19" spans="1:4" ht="15.75">
      <c r="A19" s="81" t="s">
        <v>17</v>
      </c>
      <c r="B19" s="84" t="s">
        <v>164</v>
      </c>
      <c r="C19" s="85">
        <v>2011</v>
      </c>
      <c r="D19" s="86">
        <v>12744.37</v>
      </c>
    </row>
    <row r="20" spans="1:4" ht="15.75">
      <c r="A20" s="81" t="s">
        <v>19</v>
      </c>
      <c r="B20" s="84" t="s">
        <v>165</v>
      </c>
      <c r="C20" s="85">
        <v>2011</v>
      </c>
      <c r="D20" s="86">
        <v>26837.9</v>
      </c>
    </row>
    <row r="21" spans="1:4" ht="15.75">
      <c r="A21" s="81" t="s">
        <v>21</v>
      </c>
      <c r="B21" s="84" t="s">
        <v>166</v>
      </c>
      <c r="C21" s="85">
        <v>2010</v>
      </c>
      <c r="D21" s="86">
        <v>2376.56</v>
      </c>
    </row>
    <row r="22" spans="1:4" ht="15.75">
      <c r="A22" s="81" t="s">
        <v>22</v>
      </c>
      <c r="B22" s="84" t="s">
        <v>167</v>
      </c>
      <c r="C22" s="85">
        <v>2012</v>
      </c>
      <c r="D22" s="86">
        <v>6885.1</v>
      </c>
    </row>
    <row r="23" spans="1:4" ht="15.75">
      <c r="A23" s="81" t="s">
        <v>24</v>
      </c>
      <c r="B23" s="84" t="s">
        <v>168</v>
      </c>
      <c r="C23" s="85">
        <v>2011</v>
      </c>
      <c r="D23" s="86">
        <v>7032.49</v>
      </c>
    </row>
    <row r="24" spans="1:4" ht="31.5">
      <c r="A24" s="97" t="s">
        <v>25</v>
      </c>
      <c r="B24" s="84" t="s">
        <v>199</v>
      </c>
      <c r="C24" s="85">
        <v>2011</v>
      </c>
      <c r="D24" s="94">
        <v>43416.2</v>
      </c>
    </row>
    <row r="25" spans="1:4" ht="63">
      <c r="A25" s="97" t="s">
        <v>27</v>
      </c>
      <c r="B25" s="100" t="s">
        <v>217</v>
      </c>
      <c r="C25" s="101">
        <v>2015</v>
      </c>
      <c r="D25" s="102">
        <v>358655.57</v>
      </c>
    </row>
    <row r="26" spans="1:4" ht="15.75">
      <c r="A26" s="22"/>
      <c r="B26" s="23"/>
      <c r="C26" s="82" t="s">
        <v>47</v>
      </c>
      <c r="D26" s="83">
        <f>SUM(D15:D25)</f>
        <v>510833.35</v>
      </c>
    </row>
    <row r="28" spans="1:4" ht="38.25" customHeight="1">
      <c r="A28" s="112" t="s">
        <v>218</v>
      </c>
      <c r="B28" s="112"/>
      <c r="C28" s="112"/>
      <c r="D28" s="112"/>
    </row>
    <row r="30" spans="1:9" ht="15.75">
      <c r="A30" s="96" t="s">
        <v>204</v>
      </c>
      <c r="B30" s="14"/>
      <c r="C30" s="14"/>
      <c r="D30" s="14"/>
      <c r="I30" s="103"/>
    </row>
    <row r="31" spans="1:4" ht="12.75">
      <c r="A31" s="107" t="s">
        <v>60</v>
      </c>
      <c r="B31" s="107"/>
      <c r="C31" s="107"/>
      <c r="D31" s="107"/>
    </row>
    <row r="32" spans="1:4" ht="12.75">
      <c r="A32" s="107" t="s">
        <v>203</v>
      </c>
      <c r="B32" s="107"/>
      <c r="C32" s="107"/>
      <c r="D32" s="107"/>
    </row>
    <row r="33" spans="1:4" ht="12.75">
      <c r="A33" s="20"/>
      <c r="B33" s="20"/>
      <c r="C33" s="20"/>
      <c r="D33" s="20"/>
    </row>
    <row r="34" spans="1:4" ht="31.5">
      <c r="A34" s="21" t="s">
        <v>61</v>
      </c>
      <c r="B34" s="21" t="s">
        <v>57</v>
      </c>
      <c r="C34" s="21" t="s">
        <v>58</v>
      </c>
      <c r="D34" s="21" t="s">
        <v>59</v>
      </c>
    </row>
    <row r="35" spans="1:4" ht="15.75">
      <c r="A35" s="62" t="s">
        <v>9</v>
      </c>
      <c r="B35" s="79" t="s">
        <v>183</v>
      </c>
      <c r="C35" s="78">
        <v>2011</v>
      </c>
      <c r="D35" s="80">
        <v>7232.32</v>
      </c>
    </row>
    <row r="36" spans="1:4" ht="15.75">
      <c r="A36" s="98" t="s">
        <v>11</v>
      </c>
      <c r="B36" s="79" t="s">
        <v>183</v>
      </c>
      <c r="C36" s="78">
        <v>2011</v>
      </c>
      <c r="D36" s="80">
        <v>7232.32</v>
      </c>
    </row>
    <row r="37" spans="1:4" ht="15.75">
      <c r="A37" s="23"/>
      <c r="B37" s="23"/>
      <c r="C37" s="76" t="s">
        <v>47</v>
      </c>
      <c r="D37" s="77">
        <f>SUM(D35:D36)</f>
        <v>14464.64</v>
      </c>
    </row>
    <row r="38" ht="12.75">
      <c r="A38"/>
    </row>
    <row r="39" ht="12.75">
      <c r="A39"/>
    </row>
    <row r="40" ht="12.75">
      <c r="A40"/>
    </row>
  </sheetData>
  <sheetProtection/>
  <mergeCells count="11">
    <mergeCell ref="A1:C1"/>
    <mergeCell ref="A4:D4"/>
    <mergeCell ref="A5:D5"/>
    <mergeCell ref="A6:D6"/>
    <mergeCell ref="A31:D31"/>
    <mergeCell ref="A32:D32"/>
    <mergeCell ref="A7:D7"/>
    <mergeCell ref="A11:D11"/>
    <mergeCell ref="A12:D12"/>
    <mergeCell ref="A8:D8"/>
    <mergeCell ref="A28:D2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4">
      <selection activeCell="S22" sqref="S22"/>
    </sheetView>
  </sheetViews>
  <sheetFormatPr defaultColWidth="9.140625" defaultRowHeight="12.75"/>
  <cols>
    <col min="1" max="1" width="4.140625" style="0" customWidth="1"/>
    <col min="2" max="2" width="8.57421875" style="0" customWidth="1"/>
    <col min="3" max="3" width="10.00390625" style="0" customWidth="1"/>
    <col min="4" max="4" width="11.57421875" style="0" customWidth="1"/>
    <col min="5" max="5" width="16.7109375" style="0" customWidth="1"/>
    <col min="6" max="6" width="5.140625" style="0" customWidth="1"/>
    <col min="7" max="7" width="5.8515625" style="0" customWidth="1"/>
    <col min="8" max="8" width="16.7109375" style="0" bestFit="1" customWidth="1"/>
    <col min="9" max="9" width="7.8515625" style="0" customWidth="1"/>
    <col min="10" max="10" width="6.28125" style="0" customWidth="1"/>
    <col min="11" max="11" width="9.00390625" style="0" customWidth="1"/>
    <col min="12" max="12" width="7.57421875" style="0" customWidth="1"/>
    <col min="13" max="13" width="8.7109375" style="0" customWidth="1"/>
    <col min="14" max="14" width="9.7109375" style="0" customWidth="1"/>
    <col min="15" max="15" width="8.7109375" style="0" customWidth="1"/>
    <col min="16" max="16" width="9.57421875" style="0" customWidth="1"/>
  </cols>
  <sheetData>
    <row r="1" spans="14:16" ht="15.75">
      <c r="N1" s="121" t="s">
        <v>62</v>
      </c>
      <c r="O1" s="121"/>
      <c r="P1" s="121"/>
    </row>
    <row r="3" spans="1:16" ht="18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8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8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8">
      <c r="A6" s="106" t="s">
        <v>201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8" spans="1:16" ht="17.25" customHeight="1">
      <c r="A8" s="115" t="s">
        <v>4</v>
      </c>
      <c r="B8" s="115" t="s">
        <v>64</v>
      </c>
      <c r="C8" s="115" t="s">
        <v>65</v>
      </c>
      <c r="D8" s="115" t="s">
        <v>66</v>
      </c>
      <c r="E8" s="115" t="s">
        <v>67</v>
      </c>
      <c r="F8" s="115" t="s">
        <v>68</v>
      </c>
      <c r="G8" s="122" t="s">
        <v>69</v>
      </c>
      <c r="H8" s="115" t="s">
        <v>70</v>
      </c>
      <c r="I8" s="115" t="s">
        <v>71</v>
      </c>
      <c r="J8" s="122" t="s">
        <v>72</v>
      </c>
      <c r="K8" s="115" t="s">
        <v>73</v>
      </c>
      <c r="L8" s="25" t="s">
        <v>74</v>
      </c>
      <c r="M8" s="115" t="s">
        <v>75</v>
      </c>
      <c r="N8" s="115"/>
      <c r="O8" s="115" t="s">
        <v>76</v>
      </c>
      <c r="P8" s="115"/>
    </row>
    <row r="9" spans="1:16" ht="15.75" customHeight="1">
      <c r="A9" s="115"/>
      <c r="B9" s="115"/>
      <c r="C9" s="115"/>
      <c r="D9" s="115"/>
      <c r="E9" s="115"/>
      <c r="F9" s="115"/>
      <c r="G9" s="122"/>
      <c r="H9" s="115"/>
      <c r="I9" s="115"/>
      <c r="J9" s="122"/>
      <c r="K9" s="115"/>
      <c r="L9" s="26" t="s">
        <v>77</v>
      </c>
      <c r="M9" s="24" t="s">
        <v>78</v>
      </c>
      <c r="N9" s="24" t="s">
        <v>79</v>
      </c>
      <c r="O9" s="24" t="s">
        <v>78</v>
      </c>
      <c r="P9" s="24" t="s">
        <v>79</v>
      </c>
    </row>
    <row r="10" spans="1:16" ht="12.75">
      <c r="A10" s="27" t="s">
        <v>9</v>
      </c>
      <c r="B10" s="28" t="s">
        <v>80</v>
      </c>
      <c r="C10" s="28" t="s">
        <v>81</v>
      </c>
      <c r="D10" s="29" t="s">
        <v>82</v>
      </c>
      <c r="E10" s="65" t="s">
        <v>139</v>
      </c>
      <c r="F10" s="28">
        <v>1980</v>
      </c>
      <c r="G10" s="30">
        <v>11100</v>
      </c>
      <c r="H10" s="29" t="s">
        <v>83</v>
      </c>
      <c r="I10" s="30">
        <v>4</v>
      </c>
      <c r="J10" s="30" t="s">
        <v>210</v>
      </c>
      <c r="K10" s="28" t="s">
        <v>84</v>
      </c>
      <c r="L10" s="104">
        <v>50000</v>
      </c>
      <c r="M10" s="28" t="s">
        <v>205</v>
      </c>
      <c r="N10" s="28" t="s">
        <v>206</v>
      </c>
      <c r="O10" s="28" t="s">
        <v>205</v>
      </c>
      <c r="P10" s="28" t="s">
        <v>206</v>
      </c>
    </row>
    <row r="11" spans="1:16" ht="12.75">
      <c r="A11" s="27" t="s">
        <v>11</v>
      </c>
      <c r="B11" s="31" t="s">
        <v>85</v>
      </c>
      <c r="C11" s="28" t="s">
        <v>86</v>
      </c>
      <c r="D11" s="29" t="s">
        <v>87</v>
      </c>
      <c r="E11" s="65" t="s">
        <v>139</v>
      </c>
      <c r="F11" s="28">
        <v>1973</v>
      </c>
      <c r="G11" s="30">
        <v>6842</v>
      </c>
      <c r="H11" s="29" t="s">
        <v>88</v>
      </c>
      <c r="I11" s="30">
        <v>4</v>
      </c>
      <c r="J11" s="30" t="s">
        <v>211</v>
      </c>
      <c r="K11" s="28" t="s">
        <v>89</v>
      </c>
      <c r="L11" s="104">
        <v>14500</v>
      </c>
      <c r="M11" s="28" t="s">
        <v>205</v>
      </c>
      <c r="N11" s="28" t="s">
        <v>206</v>
      </c>
      <c r="O11" s="28" t="s">
        <v>205</v>
      </c>
      <c r="P11" s="28" t="s">
        <v>206</v>
      </c>
    </row>
    <row r="12" spans="1:16" ht="12.75">
      <c r="A12" s="27" t="s">
        <v>13</v>
      </c>
      <c r="B12" s="28" t="s">
        <v>90</v>
      </c>
      <c r="C12" s="28" t="s">
        <v>91</v>
      </c>
      <c r="D12" s="29" t="s">
        <v>92</v>
      </c>
      <c r="E12" s="28" t="s">
        <v>93</v>
      </c>
      <c r="F12" s="28">
        <v>1989</v>
      </c>
      <c r="G12" s="30">
        <v>2502</v>
      </c>
      <c r="H12" s="29" t="s">
        <v>94</v>
      </c>
      <c r="I12" s="30">
        <v>2</v>
      </c>
      <c r="J12" s="30" t="s">
        <v>212</v>
      </c>
      <c r="K12" s="28" t="s">
        <v>96</v>
      </c>
      <c r="L12" s="104">
        <v>7500</v>
      </c>
      <c r="M12" s="28" t="s">
        <v>205</v>
      </c>
      <c r="N12" s="28" t="s">
        <v>206</v>
      </c>
      <c r="O12" s="28" t="s">
        <v>205</v>
      </c>
      <c r="P12" s="28" t="s">
        <v>206</v>
      </c>
    </row>
    <row r="13" spans="1:16" ht="12.75">
      <c r="A13" s="27" t="s">
        <v>15</v>
      </c>
      <c r="B13" s="28" t="s">
        <v>97</v>
      </c>
      <c r="C13" s="28" t="s">
        <v>98</v>
      </c>
      <c r="D13" s="29" t="s">
        <v>99</v>
      </c>
      <c r="E13" s="28" t="s">
        <v>100</v>
      </c>
      <c r="F13" s="28">
        <v>1977</v>
      </c>
      <c r="G13" s="30" t="s">
        <v>95</v>
      </c>
      <c r="H13" s="29" t="s">
        <v>101</v>
      </c>
      <c r="I13" s="30" t="s">
        <v>102</v>
      </c>
      <c r="J13" s="28" t="s">
        <v>95</v>
      </c>
      <c r="K13" s="28" t="s">
        <v>169</v>
      </c>
      <c r="L13" s="92" t="s">
        <v>95</v>
      </c>
      <c r="M13" s="28" t="s">
        <v>205</v>
      </c>
      <c r="N13" s="28" t="s">
        <v>206</v>
      </c>
      <c r="O13" s="28" t="s">
        <v>95</v>
      </c>
      <c r="P13" s="28" t="s">
        <v>95</v>
      </c>
    </row>
    <row r="14" spans="1:16" ht="12.75">
      <c r="A14" s="27" t="s">
        <v>17</v>
      </c>
      <c r="B14" s="28" t="s">
        <v>103</v>
      </c>
      <c r="C14" s="28" t="s">
        <v>209</v>
      </c>
      <c r="D14" s="32" t="s">
        <v>104</v>
      </c>
      <c r="E14" s="28" t="s">
        <v>105</v>
      </c>
      <c r="F14" s="30">
        <v>2003</v>
      </c>
      <c r="G14" s="30">
        <v>1242</v>
      </c>
      <c r="H14" s="32" t="s">
        <v>106</v>
      </c>
      <c r="I14" s="30" t="s">
        <v>107</v>
      </c>
      <c r="J14" s="30" t="s">
        <v>213</v>
      </c>
      <c r="K14" s="30" t="s">
        <v>108</v>
      </c>
      <c r="L14" s="104">
        <v>4200</v>
      </c>
      <c r="M14" s="28" t="s">
        <v>205</v>
      </c>
      <c r="N14" s="28" t="s">
        <v>206</v>
      </c>
      <c r="O14" s="28" t="s">
        <v>205</v>
      </c>
      <c r="P14" s="28" t="s">
        <v>206</v>
      </c>
    </row>
    <row r="15" spans="1:16" ht="12.75" customHeight="1">
      <c r="A15" s="33" t="s">
        <v>19</v>
      </c>
      <c r="B15" s="34" t="s">
        <v>109</v>
      </c>
      <c r="C15" s="35" t="s">
        <v>110</v>
      </c>
      <c r="D15" s="36" t="s">
        <v>111</v>
      </c>
      <c r="E15" s="65" t="s">
        <v>139</v>
      </c>
      <c r="F15" s="35">
        <v>1997</v>
      </c>
      <c r="G15" s="34">
        <v>1986</v>
      </c>
      <c r="H15" s="37" t="s">
        <v>112</v>
      </c>
      <c r="I15" s="37" t="s">
        <v>113</v>
      </c>
      <c r="J15" s="38" t="s">
        <v>216</v>
      </c>
      <c r="K15" s="34" t="s">
        <v>114</v>
      </c>
      <c r="L15" s="93">
        <v>33100</v>
      </c>
      <c r="M15" s="28" t="s">
        <v>205</v>
      </c>
      <c r="N15" s="28" t="s">
        <v>206</v>
      </c>
      <c r="O15" s="28" t="s">
        <v>205</v>
      </c>
      <c r="P15" s="28" t="s">
        <v>206</v>
      </c>
    </row>
    <row r="16" spans="1:16" ht="12.75">
      <c r="A16" s="63" t="s">
        <v>21</v>
      </c>
      <c r="B16" s="64" t="s">
        <v>138</v>
      </c>
      <c r="C16" s="64" t="s">
        <v>156</v>
      </c>
      <c r="D16" s="64" t="s">
        <v>157</v>
      </c>
      <c r="E16" s="65" t="s">
        <v>139</v>
      </c>
      <c r="F16" s="64">
        <v>2009</v>
      </c>
      <c r="G16" s="66">
        <v>2198</v>
      </c>
      <c r="H16" s="67" t="s">
        <v>140</v>
      </c>
      <c r="I16" s="66" t="s">
        <v>141</v>
      </c>
      <c r="J16" s="66" t="s">
        <v>214</v>
      </c>
      <c r="K16" s="64" t="s">
        <v>142</v>
      </c>
      <c r="L16" s="105">
        <v>83000</v>
      </c>
      <c r="M16" s="28" t="s">
        <v>205</v>
      </c>
      <c r="N16" s="28" t="s">
        <v>206</v>
      </c>
      <c r="O16" s="28" t="s">
        <v>205</v>
      </c>
      <c r="P16" s="28" t="s">
        <v>206</v>
      </c>
    </row>
    <row r="17" spans="1:16" ht="12.75">
      <c r="A17" s="27" t="s">
        <v>22</v>
      </c>
      <c r="B17" s="28" t="s">
        <v>144</v>
      </c>
      <c r="C17" s="28" t="s">
        <v>145</v>
      </c>
      <c r="D17" s="32" t="s">
        <v>147</v>
      </c>
      <c r="E17" s="28" t="s">
        <v>146</v>
      </c>
      <c r="F17" s="30">
        <v>1995</v>
      </c>
      <c r="G17" s="30">
        <v>2499</v>
      </c>
      <c r="H17" s="32" t="s">
        <v>148</v>
      </c>
      <c r="I17" s="30" t="s">
        <v>149</v>
      </c>
      <c r="J17" s="30" t="s">
        <v>215</v>
      </c>
      <c r="K17" s="30" t="s">
        <v>150</v>
      </c>
      <c r="L17" s="104">
        <v>25000</v>
      </c>
      <c r="M17" s="28" t="s">
        <v>205</v>
      </c>
      <c r="N17" s="28" t="s">
        <v>206</v>
      </c>
      <c r="O17" s="28" t="s">
        <v>205</v>
      </c>
      <c r="P17" s="28" t="s">
        <v>206</v>
      </c>
    </row>
    <row r="18" spans="1:13" ht="12.75">
      <c r="A18" s="39"/>
      <c r="H18" s="40"/>
      <c r="I18" s="40"/>
      <c r="J18" s="40"/>
      <c r="K18" s="40"/>
      <c r="L18" s="40"/>
      <c r="M18" s="40"/>
    </row>
    <row r="19" spans="1:13" ht="12.75">
      <c r="A19" s="39" t="s">
        <v>155</v>
      </c>
      <c r="H19" s="40"/>
      <c r="I19" s="40"/>
      <c r="J19" s="40"/>
      <c r="K19" s="40"/>
      <c r="L19" s="40"/>
      <c r="M19" s="40"/>
    </row>
    <row r="20" spans="1:13" ht="12.75">
      <c r="A20" t="s">
        <v>143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ht="12.75">
      <c r="A21" t="s">
        <v>151</v>
      </c>
    </row>
    <row r="23" spans="1:16" ht="12.75">
      <c r="A23" s="118" t="s">
        <v>194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</row>
    <row r="24" spans="1:16" ht="22.5">
      <c r="A24" s="89" t="s">
        <v>184</v>
      </c>
      <c r="B24" s="89" t="s">
        <v>185</v>
      </c>
      <c r="C24" s="124" t="s">
        <v>208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7.25" customHeight="1">
      <c r="A25" s="89" t="s">
        <v>186</v>
      </c>
      <c r="B25" s="89" t="s">
        <v>190</v>
      </c>
      <c r="C25" s="113" t="s">
        <v>195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ht="22.5">
      <c r="A26" s="89" t="s">
        <v>187</v>
      </c>
      <c r="B26" s="90" t="s">
        <v>191</v>
      </c>
      <c r="C26" s="113" t="s">
        <v>196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33.75" customHeight="1">
      <c r="A27" s="89" t="s">
        <v>188</v>
      </c>
      <c r="B27" s="89" t="s">
        <v>192</v>
      </c>
      <c r="C27" s="119" t="s">
        <v>207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91"/>
      <c r="O27" s="91"/>
      <c r="P27" s="91"/>
    </row>
    <row r="28" spans="1:16" ht="25.5" customHeight="1">
      <c r="A28" s="89" t="s">
        <v>189</v>
      </c>
      <c r="B28" s="90" t="s">
        <v>193</v>
      </c>
      <c r="C28" s="116" t="s">
        <v>197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</sheetData>
  <sheetProtection/>
  <mergeCells count="24">
    <mergeCell ref="I8:I9"/>
    <mergeCell ref="C24:P24"/>
    <mergeCell ref="C25:P25"/>
    <mergeCell ref="H8:H9"/>
    <mergeCell ref="N1:P1"/>
    <mergeCell ref="J8:J9"/>
    <mergeCell ref="G8:G9"/>
    <mergeCell ref="A3:P3"/>
    <mergeCell ref="A4:P4"/>
    <mergeCell ref="B8:B9"/>
    <mergeCell ref="A5:P5"/>
    <mergeCell ref="A8:A9"/>
    <mergeCell ref="M8:N8"/>
    <mergeCell ref="A6:P6"/>
    <mergeCell ref="C26:P26"/>
    <mergeCell ref="O8:P8"/>
    <mergeCell ref="F8:F9"/>
    <mergeCell ref="C8:C9"/>
    <mergeCell ref="C28:P28"/>
    <mergeCell ref="A23:P23"/>
    <mergeCell ref="D8:D9"/>
    <mergeCell ref="E8:E9"/>
    <mergeCell ref="K8:K9"/>
    <mergeCell ref="C27:M27"/>
  </mergeCells>
  <printOptions horizontalCentered="1" verticalCentered="1"/>
  <pageMargins left="0.2" right="0.2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57421875" style="41" customWidth="1"/>
    <col min="2" max="2" width="26.421875" style="41" customWidth="1"/>
    <col min="3" max="4" width="17.8515625" style="41" customWidth="1"/>
    <col min="5" max="5" width="53.28125" style="41" customWidth="1"/>
    <col min="6" max="16384" width="9.140625" style="41" customWidth="1"/>
  </cols>
  <sheetData>
    <row r="1" spans="1:5" ht="12.75">
      <c r="A1" t="s">
        <v>200</v>
      </c>
      <c r="B1"/>
      <c r="E1" s="42"/>
    </row>
    <row r="2" ht="12.75">
      <c r="B2" s="42"/>
    </row>
    <row r="4" spans="1:5" ht="18.75">
      <c r="A4" s="125" t="s">
        <v>115</v>
      </c>
      <c r="B4" s="125"/>
      <c r="C4" s="125"/>
      <c r="D4" s="125"/>
      <c r="E4" s="125"/>
    </row>
    <row r="5" spans="1:256" ht="18">
      <c r="A5" s="106" t="s">
        <v>2</v>
      </c>
      <c r="B5" s="106"/>
      <c r="C5" s="106"/>
      <c r="D5" s="106"/>
      <c r="E5" s="10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06" t="s">
        <v>3</v>
      </c>
      <c r="B6" s="106"/>
      <c r="C6" s="106"/>
      <c r="D6" s="106"/>
      <c r="E6" s="106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ht="18.75">
      <c r="A7" s="126" t="s">
        <v>201</v>
      </c>
      <c r="B7" s="126"/>
      <c r="C7" s="126"/>
      <c r="D7" s="126"/>
      <c r="E7" s="126"/>
    </row>
    <row r="8" spans="1:4" ht="15.75">
      <c r="A8" s="44"/>
      <c r="B8" s="44"/>
      <c r="C8" s="44"/>
      <c r="D8" s="44"/>
    </row>
    <row r="9" spans="1:5" ht="46.5" customHeight="1">
      <c r="A9" s="45" t="s">
        <v>4</v>
      </c>
      <c r="B9" s="45" t="s">
        <v>116</v>
      </c>
      <c r="C9" s="46" t="s">
        <v>117</v>
      </c>
      <c r="D9" s="46" t="s">
        <v>118</v>
      </c>
      <c r="E9" s="46" t="s">
        <v>119</v>
      </c>
    </row>
    <row r="10" spans="1:5" ht="15.75">
      <c r="A10" s="45" t="s">
        <v>9</v>
      </c>
      <c r="B10" s="3" t="s">
        <v>120</v>
      </c>
      <c r="C10" s="5">
        <v>60000</v>
      </c>
      <c r="D10" s="5">
        <v>10000</v>
      </c>
      <c r="E10" s="47"/>
    </row>
    <row r="11" spans="3:4" ht="12.75">
      <c r="C11" s="48"/>
      <c r="D11" s="48"/>
    </row>
    <row r="12" spans="3:4" ht="12.75">
      <c r="C12" s="48"/>
      <c r="D12" s="48"/>
    </row>
    <row r="13" spans="3:4" ht="12.75">
      <c r="C13" s="48"/>
      <c r="D13" s="48"/>
    </row>
    <row r="14" spans="1:5" ht="47.25">
      <c r="A14" s="45" t="s">
        <v>4</v>
      </c>
      <c r="B14" s="45" t="s">
        <v>121</v>
      </c>
      <c r="C14" s="49" t="s">
        <v>122</v>
      </c>
      <c r="D14" s="50" t="s">
        <v>123</v>
      </c>
      <c r="E14" s="45" t="s">
        <v>124</v>
      </c>
    </row>
    <row r="15" spans="1:5" ht="15.75">
      <c r="A15" s="45" t="s">
        <v>9</v>
      </c>
      <c r="B15" s="99">
        <v>60000</v>
      </c>
      <c r="C15" s="5" t="s">
        <v>125</v>
      </c>
      <c r="D15" s="5" t="s">
        <v>126</v>
      </c>
      <c r="E15" s="47" t="s">
        <v>127</v>
      </c>
    </row>
    <row r="23" spans="4:5" ht="18.75">
      <c r="D23" s="51"/>
      <c r="E23" s="51"/>
    </row>
  </sheetData>
  <sheetProtection/>
  <mergeCells count="4">
    <mergeCell ref="A4:E4"/>
    <mergeCell ref="A5:E5"/>
    <mergeCell ref="A6:E6"/>
    <mergeCell ref="A7:E7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24.421875" style="0" customWidth="1"/>
    <col min="3" max="3" width="15.00390625" style="0" customWidth="1"/>
    <col min="4" max="4" width="23.00390625" style="0" customWidth="1"/>
  </cols>
  <sheetData>
    <row r="1" spans="1:4" ht="12.75">
      <c r="A1" t="s">
        <v>200</v>
      </c>
      <c r="D1" s="1"/>
    </row>
    <row r="2" ht="12.75">
      <c r="B2" s="1"/>
    </row>
    <row r="4" spans="1:4" ht="15.75">
      <c r="A4" s="108" t="s">
        <v>128</v>
      </c>
      <c r="B4" s="108"/>
      <c r="C4" s="108"/>
      <c r="D4" s="108"/>
    </row>
    <row r="5" spans="1:5" s="15" customFormat="1" ht="15.75">
      <c r="A5" s="108" t="s">
        <v>129</v>
      </c>
      <c r="B5" s="108"/>
      <c r="C5" s="108"/>
      <c r="D5" s="108"/>
      <c r="E5" s="14"/>
    </row>
    <row r="6" spans="1:5" s="15" customFormat="1" ht="15.75">
      <c r="A6" s="108" t="s">
        <v>3</v>
      </c>
      <c r="B6" s="108"/>
      <c r="C6" s="108"/>
      <c r="D6" s="108"/>
      <c r="E6" s="14"/>
    </row>
    <row r="7" spans="1:4" ht="15.75">
      <c r="A7" s="111" t="s">
        <v>201</v>
      </c>
      <c r="B7" s="111"/>
      <c r="C7" s="111"/>
      <c r="D7" s="111"/>
    </row>
    <row r="10" spans="1:20" s="53" customFormat="1" ht="30" customHeight="1">
      <c r="A10" s="21" t="s">
        <v>4</v>
      </c>
      <c r="B10" s="21" t="s">
        <v>130</v>
      </c>
      <c r="C10" s="21" t="s">
        <v>131</v>
      </c>
      <c r="D10" s="21" t="s">
        <v>132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s="53" customFormat="1" ht="16.5" customHeight="1">
      <c r="A11" s="21" t="s">
        <v>9</v>
      </c>
      <c r="B11" s="54" t="s">
        <v>133</v>
      </c>
      <c r="C11" s="55">
        <v>15</v>
      </c>
      <c r="D11" s="56" t="s">
        <v>95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s="53" customFormat="1" ht="16.5" customHeight="1">
      <c r="A12" s="21" t="s">
        <v>11</v>
      </c>
      <c r="B12" s="54" t="s">
        <v>134</v>
      </c>
      <c r="C12" s="55">
        <v>10</v>
      </c>
      <c r="D12" s="56" t="s">
        <v>95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53" customFormat="1" ht="16.5" customHeight="1">
      <c r="A13" s="21" t="s">
        <v>13</v>
      </c>
      <c r="B13" s="54" t="s">
        <v>135</v>
      </c>
      <c r="C13" s="55">
        <v>10</v>
      </c>
      <c r="D13" s="56" t="s">
        <v>95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s="53" customFormat="1" ht="16.5" customHeight="1">
      <c r="A14" s="21" t="s">
        <v>15</v>
      </c>
      <c r="B14" s="55" t="s">
        <v>136</v>
      </c>
      <c r="C14" s="55">
        <v>10</v>
      </c>
      <c r="D14" s="56" t="s">
        <v>95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5.75">
      <c r="A15" s="57"/>
      <c r="B15" s="58" t="s">
        <v>47</v>
      </c>
      <c r="C15" s="59">
        <f>SUM(C11:C14)</f>
        <v>45</v>
      </c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15.75">
      <c r="A16" s="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5.75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</sheetData>
  <sheetProtection/>
  <mergeCells count="4">
    <mergeCell ref="A4:D4"/>
    <mergeCell ref="A5:D5"/>
    <mergeCell ref="A6:D6"/>
    <mergeCell ref="A7:D7"/>
  </mergeCells>
  <printOptions horizontalCentered="1" verticalCentered="1"/>
  <pageMargins left="0.14027777777777778" right="0.19652777777777777" top="0.6694444444444444" bottom="4.379861111111111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Marek Ludwiczak</cp:lastModifiedBy>
  <cp:lastPrinted>2015-07-27T11:21:58Z</cp:lastPrinted>
  <dcterms:created xsi:type="dcterms:W3CDTF">2009-08-20T14:48:13Z</dcterms:created>
  <dcterms:modified xsi:type="dcterms:W3CDTF">2015-07-28T10:33:39Z</dcterms:modified>
  <cp:category/>
  <cp:version/>
  <cp:contentType/>
  <cp:contentStatus/>
</cp:coreProperties>
</file>