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3"/>
  </bookViews>
  <sheets>
    <sheet name="budynki" sheetId="1" r:id="rId1"/>
    <sheet name="pozostałe śr_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<sst xmlns="http://schemas.openxmlformats.org/spreadsheetml/2006/main" count="307" uniqueCount="190">
  <si>
    <t>Załącznik nr 1A</t>
  </si>
  <si>
    <t>Wykaz budynków i budowli do ubezpieczenia od ognia i innych żywiołów</t>
  </si>
  <si>
    <t>Urzędu Gminy w Lutocinie</t>
  </si>
  <si>
    <t>09-317 Lutocin, ul. Poniatowskiego 1</t>
  </si>
  <si>
    <t>Lp.</t>
  </si>
  <si>
    <t>Nazwa budynku, adres</t>
  </si>
  <si>
    <t>Rok budowy</t>
  </si>
  <si>
    <t>Powierzchnia (m2)</t>
  </si>
  <si>
    <t>Zabezpieczenia  przeciwpożarowe i przeciw kradzieżowe</t>
  </si>
  <si>
    <t>1.</t>
  </si>
  <si>
    <t>Budynek Urzędu Gminy w Lutocinie, ul. Poniatowskiego 1 (w tym piec)</t>
  </si>
  <si>
    <t>2.</t>
  </si>
  <si>
    <t xml:space="preserve">Garaże, Lutocin, ul. Poniatowskiego 1 </t>
  </si>
  <si>
    <t>3.</t>
  </si>
  <si>
    <t>Remiza strażacka w Felcynie</t>
  </si>
  <si>
    <t>4.</t>
  </si>
  <si>
    <t>Remiza strażacka w Przeradzu Małym</t>
  </si>
  <si>
    <t>5.</t>
  </si>
  <si>
    <t>Remiza strażacka w Chromakowie</t>
  </si>
  <si>
    <t>6.</t>
  </si>
  <si>
    <t>Remiza strażacka w Pietrzyku</t>
  </si>
  <si>
    <t>7.</t>
  </si>
  <si>
    <t>8.</t>
  </si>
  <si>
    <t>Ludowy Dom Strażaka - Jonne</t>
  </si>
  <si>
    <t>9.</t>
  </si>
  <si>
    <t>10.</t>
  </si>
  <si>
    <t>Wiejski Dom Kultury w Dębówce</t>
  </si>
  <si>
    <t>11.</t>
  </si>
  <si>
    <t>Wiejski Dom Kultury w Przeradzu Wielkim</t>
  </si>
  <si>
    <t>12.</t>
  </si>
  <si>
    <t>Wiejski Dom Kultury w Obrębie</t>
  </si>
  <si>
    <t>13.</t>
  </si>
  <si>
    <t>Wiejski Dom Kultury w Swojęcinie</t>
  </si>
  <si>
    <t>14.</t>
  </si>
  <si>
    <t>Wiejski Dom Kultury w Chraponi</t>
  </si>
  <si>
    <t>15.</t>
  </si>
  <si>
    <t>Wiejski Dom Kultury w Szońcu</t>
  </si>
  <si>
    <t>16.</t>
  </si>
  <si>
    <t>Wiejski Dom Kultury w Mojnowie</t>
  </si>
  <si>
    <t>17.</t>
  </si>
  <si>
    <t>Wiejski Dom Kultury w Boguszewcu</t>
  </si>
  <si>
    <t>18.</t>
  </si>
  <si>
    <t>Wiejski Dom Kultury w Zimolzie</t>
  </si>
  <si>
    <t>19.</t>
  </si>
  <si>
    <t>Wiejski Dom Kultury w Siemcichach</t>
  </si>
  <si>
    <t>20.</t>
  </si>
  <si>
    <t>Wiejski Dom Kultury w Serokach</t>
  </si>
  <si>
    <t>Razem: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</si>
  <si>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</si>
  <si>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</si>
  <si>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</si>
  <si>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t>09-317 Lutocin, ul. Poniatowskiego 17</t>
  </si>
  <si>
    <t>Załącznik nr 1C</t>
  </si>
  <si>
    <t>do ubezpieczenia od wszystkich ryzyk</t>
  </si>
  <si>
    <t xml:space="preserve">Za sprzęt elektroniczny stacjonarny przyjmuje się komputery, cantale telefoniczne, faxy itp. </t>
  </si>
  <si>
    <t>Nazwa sprzętu</t>
  </si>
  <si>
    <t>Rok produkcji</t>
  </si>
  <si>
    <t>Wartość księgowa brutto  (wartość początkowa)</t>
  </si>
  <si>
    <t xml:space="preserve">Za sprzęt elektroniczny przenośny przyjmuje się laptopy, aparaty cyfrowe, kamery cyfrowe itp. </t>
  </si>
  <si>
    <t>lp.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</si>
  <si>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</si>
  <si>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</si>
  <si>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</si>
  <si>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</si>
  <si>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</si>
  <si>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</si>
  <si>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Rok prod.</t>
  </si>
  <si>
    <t>Poj. silnika</t>
  </si>
  <si>
    <t xml:space="preserve">Nr nadwozia </t>
  </si>
  <si>
    <t>Ładown./ il. miejsc</t>
  </si>
  <si>
    <t>Przebieg (około)</t>
  </si>
  <si>
    <t>Data pierw. rejestracji</t>
  </si>
  <si>
    <t>Wartość</t>
  </si>
  <si>
    <t>Okres ub. OC i NNW</t>
  </si>
  <si>
    <t>Okres ub. ACKR</t>
  </si>
  <si>
    <t>z VAT</t>
  </si>
  <si>
    <t>od</t>
  </si>
  <si>
    <t>do</t>
  </si>
  <si>
    <t>Star</t>
  </si>
  <si>
    <t>244</t>
  </si>
  <si>
    <t>12205</t>
  </si>
  <si>
    <t>31.05.1991</t>
  </si>
  <si>
    <t>Ursus</t>
  </si>
  <si>
    <t>C 360 3P</t>
  </si>
  <si>
    <t>ciągnik rolniczy</t>
  </si>
  <si>
    <t>645484</t>
  </si>
  <si>
    <t>-</t>
  </si>
  <si>
    <t>29.08.1989</t>
  </si>
  <si>
    <t>Autosan</t>
  </si>
  <si>
    <t>D47B</t>
  </si>
  <si>
    <t>przyczepa</t>
  </si>
  <si>
    <t>32783</t>
  </si>
  <si>
    <t>4,5t/0</t>
  </si>
  <si>
    <t>Dynamic 16V</t>
  </si>
  <si>
    <t>s.osobowy</t>
  </si>
  <si>
    <t>ZFA18800000577855</t>
  </si>
  <si>
    <t>0/5</t>
  </si>
  <si>
    <t>10.04.2003</t>
  </si>
  <si>
    <t xml:space="preserve">Ford </t>
  </si>
  <si>
    <t>Transit 100 S</t>
  </si>
  <si>
    <t>WFOLXXGGLVG90427</t>
  </si>
  <si>
    <t>667/9</t>
  </si>
  <si>
    <t>19.09.1997</t>
  </si>
  <si>
    <t>Wartość odtworzeniowa</t>
  </si>
  <si>
    <t>specjalny pożarniczy</t>
  </si>
  <si>
    <t>ZFA25000001660552</t>
  </si>
  <si>
    <t>1340/9</t>
  </si>
  <si>
    <t>02.12.2009</t>
  </si>
  <si>
    <t>Renault</t>
  </si>
  <si>
    <t>s.specjalny pożarniczy</t>
  </si>
  <si>
    <t>Master BF30AG</t>
  </si>
  <si>
    <t>VF1BF30AG13795784</t>
  </si>
  <si>
    <t>0/7</t>
  </si>
  <si>
    <t>12.12.1995</t>
  </si>
  <si>
    <t>21.</t>
  </si>
  <si>
    <t>Oczyszczalnia ścieków w Lutocinie, ul. Sierpecka 14a, 09 - 317 Lutocin</t>
  </si>
  <si>
    <t>Materiał budowy ścian, więźby dachowej i pokrycia dachu</t>
  </si>
  <si>
    <t>* przyczepa bez NNW</t>
  </si>
  <si>
    <t xml:space="preserve">Fiat </t>
  </si>
  <si>
    <t>Ducato</t>
  </si>
  <si>
    <t>Budynek z wielkiej płyty. Kryty stropodachem i papą</t>
  </si>
  <si>
    <t>22.</t>
  </si>
  <si>
    <t>Budynek Ośrodka Zdrowia z Apteką Lutocin ul. Zeromskiego 2</t>
  </si>
  <si>
    <t>11.10.1977</t>
  </si>
  <si>
    <t>Monitoring, alarm, wyłącznik przeciwpożarowy</t>
  </si>
  <si>
    <t>murowany, jednospadowy, eternit falisty</t>
  </si>
  <si>
    <t>murowany, dwuspadowy, eternit falisty</t>
  </si>
  <si>
    <t>murowany, dwuspadowy, blacha trapezowa</t>
  </si>
  <si>
    <t>Ludowy Dom Strażaka, Lutocin ul. Żeromskiego 2A</t>
  </si>
  <si>
    <t>alarm, wyłącznik przeciwpożarowy</t>
  </si>
  <si>
    <t>alarm</t>
  </si>
  <si>
    <t>murowany, wielospadowy, eternit falisty</t>
  </si>
  <si>
    <t>murowany, dwuspadowy, blachdachówka</t>
  </si>
  <si>
    <t>alarm, monitoring</t>
  </si>
  <si>
    <t>wielka płyta, stropodach, papa</t>
  </si>
  <si>
    <t>murowany, stropodach, papa</t>
  </si>
  <si>
    <t>Budynek garażowy Lutocin ul. Poniatowskiego 1, 09-317 Lutocin</t>
  </si>
  <si>
    <t>Wyposażenie dodatkowe samochodów pożarniczych:</t>
  </si>
  <si>
    <t>Lp. 21 - wartość księgowa brutto</t>
  </si>
  <si>
    <t>NIP: 5691052219, Regon: 000541865</t>
  </si>
  <si>
    <t>I. Sprzęt stacjonarny</t>
  </si>
  <si>
    <t>II. Sprzęt przenośny</t>
  </si>
  <si>
    <t>Fiat Punto II</t>
  </si>
  <si>
    <t>34.046</t>
  </si>
  <si>
    <t>4.223</t>
  </si>
  <si>
    <t>296.556</t>
  </si>
  <si>
    <t>22.668</t>
  </si>
  <si>
    <t>71.547</t>
  </si>
  <si>
    <t>285.711</t>
  </si>
  <si>
    <t>WZU98SS</t>
  </si>
  <si>
    <t>Scania</t>
  </si>
  <si>
    <t>P93</t>
  </si>
  <si>
    <t>samochód specjalny pożarniczy</t>
  </si>
  <si>
    <t>YS2P4X40005438655</t>
  </si>
  <si>
    <t>7778 / 6</t>
  </si>
  <si>
    <t>06.12.2016</t>
  </si>
  <si>
    <t>WZUPW66</t>
  </si>
  <si>
    <t>Neptun</t>
  </si>
  <si>
    <t>Remorque 1</t>
  </si>
  <si>
    <t>przyczepa lekka</t>
  </si>
  <si>
    <t>SXE1P263NGS001080</t>
  </si>
  <si>
    <t>597 kg</t>
  </si>
  <si>
    <t>13.02.2017</t>
  </si>
  <si>
    <t>FORTI GATE 50EWARDWARE PLUS</t>
  </si>
  <si>
    <t>DELL SONIC WALL UTM TZ 300</t>
  </si>
  <si>
    <t>nie starszy niż 5 letni (wyprodukowany w roku 2013).</t>
  </si>
  <si>
    <t>Okres ubezpieczenia: od 11.09.2018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</si>
  <si>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 w tym mienie OSP ewidencjonowane razem z mieniem UG</t>
    </r>
  </si>
  <si>
    <t>Wykaz sprzętu elektronicznego</t>
  </si>
  <si>
    <t>brak</t>
  </si>
  <si>
    <r>
      <t xml:space="preserve">Zestawy komputerowe HP z monitorem oraz oprogramowaniem Windows i antywirusowym w ilości 130 sztuk, wartość jednostkowa: 2.758,89 zł. </t>
    </r>
    <r>
      <rPr>
        <b/>
        <sz val="10"/>
        <rFont val="Tahoma"/>
        <family val="2"/>
      </rPr>
      <t>Komputery zainstalowane w miejscach zamieszkania mieszkańców Gminy Lutocin i przekazane im do użytkowania na podstawie umowy.</t>
    </r>
  </si>
  <si>
    <t>11.09.2018</t>
  </si>
  <si>
    <t>10.09.2021</t>
  </si>
  <si>
    <t>Właściciel</t>
  </si>
  <si>
    <t>UG Lutocin</t>
  </si>
  <si>
    <t>Ochotnicza Straz Pożarna w Lutocinie 09-317 Lutocin, ul. Żeromskiego 2C NIP: 511-017-41-75</t>
  </si>
  <si>
    <t>Gmina Lutocin, 09-317 Lutocin, ul. Poniatowskiego 1, Regon 130378261</t>
  </si>
  <si>
    <r>
      <t xml:space="preserve">Star WZUV523: </t>
    </r>
    <r>
      <rPr>
        <sz val="10"/>
        <rFont val="Tahoma"/>
        <family val="2"/>
      </rPr>
      <t xml:space="preserve">radiotelefon sam. 1 500zł, węże 4 000zł, hełmy 2 000zł. </t>
    </r>
    <r>
      <rPr>
        <b/>
        <sz val="10"/>
        <rFont val="Tahoma"/>
        <family val="2"/>
      </rPr>
      <t>Łączna wartość wyposażenia 7500 zł  (wliczone w cenę pojazdu).</t>
    </r>
  </si>
  <si>
    <r>
      <t xml:space="preserve">Ford Transit WZU51CL: </t>
    </r>
    <r>
      <rPr>
        <sz val="10"/>
        <rFont val="Tahoma"/>
        <family val="2"/>
      </rPr>
      <t xml:space="preserve">motopompa M8/8-1 - 4 500zł, pompa szlamowa WT30X 4 600zł, radiotelefon sam. 1 500zł, hełmy 3 000zł, węże 4 500zł. </t>
    </r>
    <r>
      <rPr>
        <b/>
        <sz val="10"/>
        <rFont val="Tahoma"/>
        <family val="2"/>
      </rPr>
      <t>Łączna wartość wyposażenia 18.100 zł (wliczone w cenę pojazdu).</t>
    </r>
  </si>
  <si>
    <r>
      <t xml:space="preserve">Fiat Ducato: WZU98GU: </t>
    </r>
    <r>
      <rPr>
        <sz val="10"/>
        <rFont val="Tahoma"/>
        <family val="2"/>
      </rPr>
      <t xml:space="preserve">nożyce hydrauliczne Luras 25 sthil do betonu i stali 3 900zł, sthil do drewna 2 500zł, pompa szlamowa WT30X 4 600zł, pompa pływająca Niagara 1- 4 500zł, agregat prądotwórczy 4 000zł, zestaw oświetleniowy 1 500zł, walizka medyczna PSP R-1 - 5 000zł, nomexy - 5 600 zł.  </t>
    </r>
    <r>
      <rPr>
        <b/>
        <sz val="10"/>
        <rFont val="Tahoma"/>
        <family val="2"/>
      </rPr>
      <t>Łączna wartość wyposażenia 31600 zł (wliczone w cenę pojazdu).</t>
    </r>
  </si>
  <si>
    <r>
      <t xml:space="preserve">Renault Master WZU66HW: </t>
    </r>
    <r>
      <rPr>
        <sz val="10"/>
        <rFont val="Tahoma"/>
        <family val="2"/>
      </rPr>
      <t xml:space="preserve">pompa szlamowa 4 600zł, radiotelefon sam. 1 000zł, hełmy 1 500zł, węże 2 500zł, hak. </t>
    </r>
    <r>
      <rPr>
        <b/>
        <sz val="10"/>
        <rFont val="Tahoma"/>
        <family val="2"/>
      </rPr>
      <t>Łączna wartość wyposażenia 9600 zł (wliczone w cenę pojazdu).</t>
    </r>
  </si>
  <si>
    <t xml:space="preserve">WZUV523  </t>
  </si>
  <si>
    <t>CIT9605</t>
  </si>
  <si>
    <t>CNU2992</t>
  </si>
  <si>
    <t>WZUH616</t>
  </si>
  <si>
    <t>WZU51CL</t>
  </si>
  <si>
    <t>WZU98GU</t>
  </si>
  <si>
    <t>WZU66HW</t>
  </si>
  <si>
    <r>
      <rPr>
        <b/>
        <sz val="10"/>
        <rFont val="Tahoma"/>
        <family val="2"/>
      </rPr>
      <t>Scania WZU98SS</t>
    </r>
    <r>
      <rPr>
        <sz val="10"/>
        <rFont val="Tahoma"/>
        <family val="2"/>
      </rPr>
      <t xml:space="preserve">: aparaty powietrza Auera 18000zł, -Nomexy 2000 zł, -radiotelefon sam. 1500zł, -węże 6000zł, hełmy 2000zł, drabina alum. 2700zł, latarki - 1200 zł, wentylator oddymiajacy - 2600 zł, wkrętarko-wiertarka - 1400 zł, piła spalinowa - 2500 zł. </t>
    </r>
    <r>
      <rPr>
        <b/>
        <sz val="10"/>
        <rFont val="Tahoma"/>
        <family val="2"/>
      </rPr>
      <t>Łączna wartość wyposażenia dodatkowego 39900 zł (wliczone w cenę pojazdu).</t>
    </r>
  </si>
  <si>
    <t>Załącznik nr 1B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</si>
</sst>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&quot;zł&quot;"/>
    <numFmt numFmtId="167" formatCode="#,##0\ &quot;zł&quot;"/>
    <numFmt numFmtId="168" formatCode="[$-415]d\ mmmm\ yyyy"/>
    <numFmt numFmtId="169" formatCode="00\-000"/>
  </numFmts>
  <fonts count="40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167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140625" style="1" customWidth="1"/>
    <col min="2" max="2" width="39.57421875" style="1" customWidth="1"/>
    <col min="3" max="3" width="9.28125" style="1" bestFit="1" customWidth="1"/>
    <col min="4" max="4" width="11.421875" style="1" customWidth="1"/>
    <col min="5" max="5" width="17.28125" style="1" bestFit="1" customWidth="1"/>
    <col min="6" max="6" width="26.00390625" style="1" customWidth="1"/>
    <col min="7" max="7" width="27.57421875" style="1" customWidth="1"/>
    <col min="8" max="16384" width="9.140625" style="1" customWidth="1"/>
  </cols>
  <sheetData>
    <row r="1" spans="1:7" ht="12.75">
      <c r="A1" s="1" t="s">
        <v>166</v>
      </c>
      <c r="G1" s="2" t="s">
        <v>0</v>
      </c>
    </row>
    <row r="3" spans="1:7" ht="12.75">
      <c r="A3" s="61" t="s">
        <v>1</v>
      </c>
      <c r="B3" s="61"/>
      <c r="C3" s="61"/>
      <c r="D3" s="61"/>
      <c r="E3" s="61"/>
      <c r="F3" s="61"/>
      <c r="G3" s="61"/>
    </row>
    <row r="4" spans="1:7" ht="12.75">
      <c r="A4" s="61" t="s">
        <v>2</v>
      </c>
      <c r="B4" s="61"/>
      <c r="C4" s="61"/>
      <c r="D4" s="61"/>
      <c r="E4" s="61"/>
      <c r="F4" s="61"/>
      <c r="G4" s="61"/>
    </row>
    <row r="5" spans="1:7" ht="12.75">
      <c r="A5" s="61" t="s">
        <v>3</v>
      </c>
      <c r="B5" s="61"/>
      <c r="C5" s="61"/>
      <c r="D5" s="61"/>
      <c r="E5" s="61"/>
      <c r="F5" s="61"/>
      <c r="G5" s="61"/>
    </row>
    <row r="6" spans="1:7" ht="12.75">
      <c r="A6" s="61" t="s">
        <v>139</v>
      </c>
      <c r="B6" s="61"/>
      <c r="C6" s="61"/>
      <c r="D6" s="61"/>
      <c r="E6" s="61"/>
      <c r="F6" s="61"/>
      <c r="G6" s="61"/>
    </row>
    <row r="8" spans="1:7" ht="34.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103</v>
      </c>
      <c r="F8" s="3" t="s">
        <v>116</v>
      </c>
      <c r="G8" s="3" t="s">
        <v>8</v>
      </c>
    </row>
    <row r="9" spans="1:7" ht="26.25">
      <c r="A9" s="11" t="s">
        <v>9</v>
      </c>
      <c r="B9" s="12" t="s">
        <v>10</v>
      </c>
      <c r="C9" s="11">
        <v>1974</v>
      </c>
      <c r="D9" s="11">
        <v>421.4</v>
      </c>
      <c r="E9" s="13">
        <v>1225000</v>
      </c>
      <c r="F9" s="13" t="s">
        <v>120</v>
      </c>
      <c r="G9" s="4" t="s">
        <v>124</v>
      </c>
    </row>
    <row r="10" spans="1:7" ht="26.25">
      <c r="A10" s="11" t="s">
        <v>11</v>
      </c>
      <c r="B10" s="12" t="s">
        <v>12</v>
      </c>
      <c r="C10" s="11">
        <v>2003</v>
      </c>
      <c r="D10" s="11">
        <v>211</v>
      </c>
      <c r="E10" s="13">
        <v>422000</v>
      </c>
      <c r="F10" s="13" t="s">
        <v>125</v>
      </c>
      <c r="G10" s="5" t="s">
        <v>86</v>
      </c>
    </row>
    <row r="11" spans="1:7" ht="26.25">
      <c r="A11" s="11" t="s">
        <v>13</v>
      </c>
      <c r="B11" s="12" t="s">
        <v>14</v>
      </c>
      <c r="C11" s="11">
        <v>1958</v>
      </c>
      <c r="D11" s="11">
        <v>114</v>
      </c>
      <c r="E11" s="13">
        <v>285000</v>
      </c>
      <c r="F11" s="13" t="s">
        <v>126</v>
      </c>
      <c r="G11" s="5" t="s">
        <v>86</v>
      </c>
    </row>
    <row r="12" spans="1:7" ht="26.25">
      <c r="A12" s="11" t="s">
        <v>15</v>
      </c>
      <c r="B12" s="12" t="s">
        <v>16</v>
      </c>
      <c r="C12" s="11">
        <v>1961</v>
      </c>
      <c r="D12" s="11">
        <v>540</v>
      </c>
      <c r="E12" s="13">
        <v>1350000</v>
      </c>
      <c r="F12" s="13" t="s">
        <v>127</v>
      </c>
      <c r="G12" s="5" t="s">
        <v>86</v>
      </c>
    </row>
    <row r="13" spans="1:7" ht="26.25">
      <c r="A13" s="11" t="s">
        <v>17</v>
      </c>
      <c r="B13" s="12" t="s">
        <v>18</v>
      </c>
      <c r="C13" s="11">
        <v>1970</v>
      </c>
      <c r="D13" s="11">
        <v>247</v>
      </c>
      <c r="E13" s="13">
        <v>620000</v>
      </c>
      <c r="F13" s="13" t="s">
        <v>125</v>
      </c>
      <c r="G13" s="5" t="s">
        <v>86</v>
      </c>
    </row>
    <row r="14" spans="1:7" ht="26.25">
      <c r="A14" s="11" t="s">
        <v>19</v>
      </c>
      <c r="B14" s="12" t="s">
        <v>20</v>
      </c>
      <c r="C14" s="11">
        <v>1969</v>
      </c>
      <c r="D14" s="11">
        <v>306</v>
      </c>
      <c r="E14" s="13">
        <v>765000</v>
      </c>
      <c r="F14" s="13" t="s">
        <v>126</v>
      </c>
      <c r="G14" s="5" t="s">
        <v>86</v>
      </c>
    </row>
    <row r="15" spans="1:7" ht="26.25">
      <c r="A15" s="11" t="s">
        <v>21</v>
      </c>
      <c r="B15" s="12" t="s">
        <v>128</v>
      </c>
      <c r="C15" s="11">
        <v>1990</v>
      </c>
      <c r="D15" s="11">
        <v>449</v>
      </c>
      <c r="E15" s="13">
        <v>1125000</v>
      </c>
      <c r="F15" s="13" t="s">
        <v>127</v>
      </c>
      <c r="G15" s="4" t="s">
        <v>129</v>
      </c>
    </row>
    <row r="16" spans="1:7" ht="26.25">
      <c r="A16" s="11" t="s">
        <v>22</v>
      </c>
      <c r="B16" s="12" t="s">
        <v>23</v>
      </c>
      <c r="C16" s="11">
        <v>1994</v>
      </c>
      <c r="D16" s="11">
        <v>360</v>
      </c>
      <c r="E16" s="13">
        <v>900000</v>
      </c>
      <c r="F16" s="13" t="s">
        <v>126</v>
      </c>
      <c r="G16" s="5" t="s">
        <v>86</v>
      </c>
    </row>
    <row r="17" spans="1:7" ht="26.25">
      <c r="A17" s="11" t="s">
        <v>24</v>
      </c>
      <c r="B17" s="12" t="s">
        <v>122</v>
      </c>
      <c r="C17" s="11">
        <v>1974</v>
      </c>
      <c r="D17" s="11">
        <v>362.14</v>
      </c>
      <c r="E17" s="13">
        <v>1053000</v>
      </c>
      <c r="F17" s="13" t="s">
        <v>134</v>
      </c>
      <c r="G17" s="4" t="s">
        <v>130</v>
      </c>
    </row>
    <row r="18" spans="1:7" ht="31.5" customHeight="1">
      <c r="A18" s="11" t="s">
        <v>25</v>
      </c>
      <c r="B18" s="12" t="s">
        <v>26</v>
      </c>
      <c r="C18" s="11">
        <v>1987</v>
      </c>
      <c r="D18" s="11">
        <v>440</v>
      </c>
      <c r="E18" s="13">
        <v>1100000</v>
      </c>
      <c r="F18" s="13" t="s">
        <v>131</v>
      </c>
      <c r="G18" s="5" t="s">
        <v>86</v>
      </c>
    </row>
    <row r="19" spans="1:7" ht="31.5" customHeight="1">
      <c r="A19" s="11" t="s">
        <v>27</v>
      </c>
      <c r="B19" s="12" t="s">
        <v>28</v>
      </c>
      <c r="C19" s="11">
        <v>1988</v>
      </c>
      <c r="D19" s="11">
        <v>204</v>
      </c>
      <c r="E19" s="13">
        <v>510000</v>
      </c>
      <c r="F19" s="13" t="s">
        <v>131</v>
      </c>
      <c r="G19" s="5" t="s">
        <v>86</v>
      </c>
    </row>
    <row r="20" spans="1:7" ht="26.25">
      <c r="A20" s="11" t="s">
        <v>29</v>
      </c>
      <c r="B20" s="12" t="s">
        <v>30</v>
      </c>
      <c r="C20" s="11">
        <v>1991</v>
      </c>
      <c r="D20" s="11">
        <v>288</v>
      </c>
      <c r="E20" s="13">
        <v>720000</v>
      </c>
      <c r="F20" s="13" t="s">
        <v>126</v>
      </c>
      <c r="G20" s="5" t="s">
        <v>86</v>
      </c>
    </row>
    <row r="21" spans="1:7" ht="26.25">
      <c r="A21" s="11" t="s">
        <v>31</v>
      </c>
      <c r="B21" s="12" t="s">
        <v>32</v>
      </c>
      <c r="C21" s="11">
        <v>1991</v>
      </c>
      <c r="D21" s="11">
        <v>277</v>
      </c>
      <c r="E21" s="13">
        <v>700000</v>
      </c>
      <c r="F21" s="13" t="s">
        <v>126</v>
      </c>
      <c r="G21" s="5" t="s">
        <v>86</v>
      </c>
    </row>
    <row r="22" spans="1:7" ht="26.25">
      <c r="A22" s="11" t="s">
        <v>33</v>
      </c>
      <c r="B22" s="12" t="s">
        <v>34</v>
      </c>
      <c r="C22" s="11">
        <v>1990</v>
      </c>
      <c r="D22" s="11">
        <v>374</v>
      </c>
      <c r="E22" s="13">
        <v>935000</v>
      </c>
      <c r="F22" s="13" t="s">
        <v>126</v>
      </c>
      <c r="G22" s="5" t="s">
        <v>86</v>
      </c>
    </row>
    <row r="23" spans="1:7" ht="26.25">
      <c r="A23" s="11" t="s">
        <v>35</v>
      </c>
      <c r="B23" s="12" t="s">
        <v>36</v>
      </c>
      <c r="C23" s="11">
        <v>1994</v>
      </c>
      <c r="D23" s="11">
        <v>288</v>
      </c>
      <c r="E23" s="13">
        <v>720000</v>
      </c>
      <c r="F23" s="13" t="s">
        <v>126</v>
      </c>
      <c r="G23" s="5" t="s">
        <v>86</v>
      </c>
    </row>
    <row r="24" spans="1:7" ht="26.25">
      <c r="A24" s="11" t="s">
        <v>37</v>
      </c>
      <c r="B24" s="12" t="s">
        <v>38</v>
      </c>
      <c r="C24" s="11">
        <v>1995</v>
      </c>
      <c r="D24" s="11">
        <v>325</v>
      </c>
      <c r="E24" s="13">
        <v>812500</v>
      </c>
      <c r="F24" s="13" t="s">
        <v>126</v>
      </c>
      <c r="G24" s="5" t="s">
        <v>86</v>
      </c>
    </row>
    <row r="25" spans="1:7" ht="26.25">
      <c r="A25" s="11" t="s">
        <v>39</v>
      </c>
      <c r="B25" s="12" t="s">
        <v>40</v>
      </c>
      <c r="C25" s="11">
        <v>1997</v>
      </c>
      <c r="D25" s="11">
        <v>438</v>
      </c>
      <c r="E25" s="13">
        <v>1100000</v>
      </c>
      <c r="F25" s="13" t="s">
        <v>126</v>
      </c>
      <c r="G25" s="5" t="s">
        <v>86</v>
      </c>
    </row>
    <row r="26" spans="1:7" ht="26.25">
      <c r="A26" s="11" t="s">
        <v>41</v>
      </c>
      <c r="B26" s="12" t="s">
        <v>42</v>
      </c>
      <c r="C26" s="11">
        <v>1998</v>
      </c>
      <c r="D26" s="11">
        <v>333</v>
      </c>
      <c r="E26" s="13">
        <v>832500</v>
      </c>
      <c r="F26" s="13" t="s">
        <v>126</v>
      </c>
      <c r="G26" s="5" t="s">
        <v>86</v>
      </c>
    </row>
    <row r="27" spans="1:7" ht="26.25">
      <c r="A27" s="11" t="s">
        <v>43</v>
      </c>
      <c r="B27" s="12" t="s">
        <v>44</v>
      </c>
      <c r="C27" s="11">
        <v>1994</v>
      </c>
      <c r="D27" s="11">
        <v>399</v>
      </c>
      <c r="E27" s="13">
        <v>1000000</v>
      </c>
      <c r="F27" s="13" t="s">
        <v>126</v>
      </c>
      <c r="G27" s="5" t="s">
        <v>86</v>
      </c>
    </row>
    <row r="28" spans="1:7" ht="26.25">
      <c r="A28" s="11" t="s">
        <v>45</v>
      </c>
      <c r="B28" s="12" t="s">
        <v>46</v>
      </c>
      <c r="C28" s="11">
        <v>2000</v>
      </c>
      <c r="D28" s="11">
        <v>453</v>
      </c>
      <c r="E28" s="13">
        <v>1133000</v>
      </c>
      <c r="F28" s="13" t="s">
        <v>126</v>
      </c>
      <c r="G28" s="5" t="s">
        <v>86</v>
      </c>
    </row>
    <row r="29" spans="1:7" ht="26.25">
      <c r="A29" s="14" t="s">
        <v>114</v>
      </c>
      <c r="B29" s="15" t="s">
        <v>115</v>
      </c>
      <c r="C29" s="14">
        <v>2010</v>
      </c>
      <c r="D29" s="14" t="s">
        <v>86</v>
      </c>
      <c r="E29" s="16">
        <v>3113951.51</v>
      </c>
      <c r="F29" s="16" t="s">
        <v>132</v>
      </c>
      <c r="G29" s="6" t="s">
        <v>133</v>
      </c>
    </row>
    <row r="30" spans="1:7" ht="26.25">
      <c r="A30" s="17" t="s">
        <v>121</v>
      </c>
      <c r="B30" s="18" t="s">
        <v>136</v>
      </c>
      <c r="C30" s="17">
        <v>1974</v>
      </c>
      <c r="D30" s="17">
        <v>25.4</v>
      </c>
      <c r="E30" s="19">
        <v>50000</v>
      </c>
      <c r="F30" s="19" t="s">
        <v>135</v>
      </c>
      <c r="G30" s="5" t="s">
        <v>86</v>
      </c>
    </row>
    <row r="31" spans="1:7" ht="12.75">
      <c r="A31" s="20"/>
      <c r="B31" s="21"/>
      <c r="D31" s="22" t="s">
        <v>47</v>
      </c>
      <c r="E31" s="23">
        <f>SUM(E9:E30)</f>
        <v>20471951.509999998</v>
      </c>
      <c r="F31" s="24"/>
      <c r="G31" s="7"/>
    </row>
    <row r="32" spans="1:2" ht="12.75">
      <c r="A32" s="8"/>
      <c r="B32" s="8"/>
    </row>
    <row r="33" spans="1:2" ht="12.75">
      <c r="A33" s="8" t="s">
        <v>138</v>
      </c>
      <c r="B33" s="8"/>
    </row>
    <row r="34" spans="1:2" ht="12.75">
      <c r="A34" s="8"/>
      <c r="B34" s="8"/>
    </row>
    <row r="35" spans="1:7" ht="12.75">
      <c r="A35" s="8" t="s">
        <v>48</v>
      </c>
      <c r="B35" s="8"/>
      <c r="G35" s="9"/>
    </row>
    <row r="36" spans="1:2" ht="12.75">
      <c r="A36" s="8"/>
      <c r="B36" s="8"/>
    </row>
    <row r="37" spans="1:4" ht="12.75">
      <c r="A37" s="62" t="s">
        <v>49</v>
      </c>
      <c r="B37" s="62"/>
      <c r="C37" s="9">
        <v>25</v>
      </c>
      <c r="D37" s="9"/>
    </row>
  </sheetData>
  <sheetProtection/>
  <mergeCells count="5">
    <mergeCell ref="A3:G3"/>
    <mergeCell ref="A4:G4"/>
    <mergeCell ref="A5:G5"/>
    <mergeCell ref="A37:B37"/>
    <mergeCell ref="A6:G6"/>
  </mergeCells>
  <printOptions horizontalCentered="1" verticalCentered="1"/>
  <pageMargins left="0.7875" right="0.27569444444444446" top="0.44027777777777777" bottom="0.1701388888888889" header="0.5118055555555555" footer="0.511805555555555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9.421875" style="1" customWidth="1"/>
    <col min="2" max="2" width="18.421875" style="1" customWidth="1"/>
    <col min="3" max="16384" width="9.140625" style="1" customWidth="1"/>
  </cols>
  <sheetData>
    <row r="1" spans="1:2" ht="12.75">
      <c r="A1" s="1" t="s">
        <v>166</v>
      </c>
      <c r="B1" s="2" t="s">
        <v>189</v>
      </c>
    </row>
    <row r="2" ht="12.75">
      <c r="B2" s="2"/>
    </row>
    <row r="4" spans="1:2" ht="12.75">
      <c r="A4" s="61" t="s">
        <v>50</v>
      </c>
      <c r="B4" s="61"/>
    </row>
    <row r="5" spans="1:5" s="27" customFormat="1" ht="12.75">
      <c r="A5" s="61" t="s">
        <v>2</v>
      </c>
      <c r="B5" s="61"/>
      <c r="C5" s="26"/>
      <c r="D5" s="26"/>
      <c r="E5" s="26"/>
    </row>
    <row r="6" spans="1:5" s="27" customFormat="1" ht="12.75">
      <c r="A6" s="61" t="s">
        <v>51</v>
      </c>
      <c r="B6" s="61"/>
      <c r="C6" s="26"/>
      <c r="D6" s="26"/>
      <c r="E6" s="26"/>
    </row>
    <row r="7" spans="1:2" ht="12.75">
      <c r="A7" s="63" t="s">
        <v>139</v>
      </c>
      <c r="B7" s="63"/>
    </row>
    <row r="9" spans="1:2" ht="66">
      <c r="A9" s="28" t="s">
        <v>167</v>
      </c>
      <c r="B9" s="29">
        <v>572835</v>
      </c>
    </row>
    <row r="10" spans="1:2" ht="12.75">
      <c r="A10" s="30" t="s">
        <v>47</v>
      </c>
      <c r="B10" s="31">
        <f>SUM(B9)</f>
        <v>572835</v>
      </c>
    </row>
    <row r="11" spans="1:2" ht="12.75">
      <c r="A11" s="25"/>
      <c r="B11" s="25"/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F23" sqref="F23"/>
    </sheetView>
  </sheetViews>
  <sheetFormatPr defaultColWidth="9.140625" defaultRowHeight="12.75"/>
  <cols>
    <col min="1" max="1" width="5.00390625" style="32" customWidth="1"/>
    <col min="2" max="2" width="40.00390625" style="1" customWidth="1"/>
    <col min="3" max="3" width="12.00390625" style="32" customWidth="1"/>
    <col min="4" max="4" width="25.28125" style="1" customWidth="1"/>
    <col min="5" max="16384" width="9.140625" style="1" customWidth="1"/>
  </cols>
  <sheetData>
    <row r="1" spans="1:4" ht="12.75">
      <c r="A1" s="62" t="s">
        <v>166</v>
      </c>
      <c r="B1" s="62"/>
      <c r="C1" s="62"/>
      <c r="D1" s="2" t="s">
        <v>52</v>
      </c>
    </row>
    <row r="2" ht="12.75">
      <c r="B2" s="2"/>
    </row>
    <row r="4" spans="1:4" ht="12.75">
      <c r="A4" s="61" t="s">
        <v>168</v>
      </c>
      <c r="B4" s="61"/>
      <c r="C4" s="61"/>
      <c r="D4" s="61"/>
    </row>
    <row r="5" spans="1:4" ht="12.75">
      <c r="A5" s="61" t="s">
        <v>53</v>
      </c>
      <c r="B5" s="61"/>
      <c r="C5" s="61"/>
      <c r="D5" s="61"/>
    </row>
    <row r="6" spans="1:5" s="27" customFormat="1" ht="12.75">
      <c r="A6" s="61" t="s">
        <v>2</v>
      </c>
      <c r="B6" s="61"/>
      <c r="C6" s="61"/>
      <c r="D6" s="61"/>
      <c r="E6" s="26"/>
    </row>
    <row r="7" spans="1:5" s="27" customFormat="1" ht="12.75">
      <c r="A7" s="61" t="s">
        <v>51</v>
      </c>
      <c r="B7" s="61"/>
      <c r="C7" s="61"/>
      <c r="D7" s="61"/>
      <c r="E7" s="26"/>
    </row>
    <row r="8" spans="1:5" s="27" customFormat="1" ht="12.75">
      <c r="A8" s="63" t="s">
        <v>139</v>
      </c>
      <c r="B8" s="63"/>
      <c r="C8" s="63"/>
      <c r="D8" s="63"/>
      <c r="E8" s="26"/>
    </row>
    <row r="9" spans="1:5" s="27" customFormat="1" ht="12.75">
      <c r="A9" s="10"/>
      <c r="B9" s="10"/>
      <c r="C9" s="10"/>
      <c r="D9" s="10"/>
      <c r="E9" s="26"/>
    </row>
    <row r="10" spans="1:5" s="27" customFormat="1" ht="12.75">
      <c r="A10" s="25" t="s">
        <v>140</v>
      </c>
      <c r="B10" s="26"/>
      <c r="C10" s="26"/>
      <c r="D10" s="26"/>
      <c r="E10" s="26"/>
    </row>
    <row r="11" spans="1:4" ht="15.75" customHeight="1">
      <c r="A11" s="62" t="s">
        <v>54</v>
      </c>
      <c r="B11" s="62"/>
      <c r="C11" s="62"/>
      <c r="D11" s="62"/>
    </row>
    <row r="12" spans="1:4" ht="12.75">
      <c r="A12" s="62" t="s">
        <v>165</v>
      </c>
      <c r="B12" s="62"/>
      <c r="C12" s="62"/>
      <c r="D12" s="62"/>
    </row>
    <row r="13" spans="1:4" ht="12.75">
      <c r="A13" s="33"/>
      <c r="B13" s="33"/>
      <c r="C13" s="33"/>
      <c r="D13" s="33"/>
    </row>
    <row r="14" spans="1:4" ht="33.75" customHeight="1">
      <c r="A14" s="3" t="s">
        <v>4</v>
      </c>
      <c r="B14" s="3" t="s">
        <v>55</v>
      </c>
      <c r="C14" s="3" t="s">
        <v>56</v>
      </c>
      <c r="D14" s="3" t="s">
        <v>57</v>
      </c>
    </row>
    <row r="15" spans="1:4" ht="92.25">
      <c r="A15" s="35" t="s">
        <v>9</v>
      </c>
      <c r="B15" s="36" t="s">
        <v>170</v>
      </c>
      <c r="C15" s="37">
        <v>2015</v>
      </c>
      <c r="D15" s="38">
        <v>358655.57</v>
      </c>
    </row>
    <row r="16" spans="1:4" ht="12.75">
      <c r="A16" s="35" t="s">
        <v>11</v>
      </c>
      <c r="B16" s="18" t="s">
        <v>163</v>
      </c>
      <c r="C16" s="39">
        <v>2016</v>
      </c>
      <c r="D16" s="40">
        <v>4243.5</v>
      </c>
    </row>
    <row r="17" spans="1:4" ht="12.75">
      <c r="A17" s="35" t="s">
        <v>13</v>
      </c>
      <c r="B17" s="18" t="s">
        <v>164</v>
      </c>
      <c r="C17" s="39">
        <v>2016</v>
      </c>
      <c r="D17" s="40">
        <v>4743.5</v>
      </c>
    </row>
    <row r="18" spans="3:4" ht="12.75">
      <c r="C18" s="41" t="s">
        <v>47</v>
      </c>
      <c r="D18" s="42">
        <f>SUM(D15:D17)</f>
        <v>367642.57</v>
      </c>
    </row>
    <row r="21" spans="1:9" ht="12.75">
      <c r="A21" s="25" t="s">
        <v>141</v>
      </c>
      <c r="B21" s="26"/>
      <c r="C21" s="26"/>
      <c r="D21" s="26"/>
      <c r="I21" s="34"/>
    </row>
    <row r="22" spans="1:4" ht="12.75">
      <c r="A22" s="62" t="s">
        <v>58</v>
      </c>
      <c r="B22" s="62"/>
      <c r="C22" s="62"/>
      <c r="D22" s="62"/>
    </row>
    <row r="23" spans="1:4" ht="12.75">
      <c r="A23" s="62" t="s">
        <v>165</v>
      </c>
      <c r="B23" s="62"/>
      <c r="C23" s="62"/>
      <c r="D23" s="62"/>
    </row>
    <row r="24" spans="1:4" ht="12.75">
      <c r="A24" s="33"/>
      <c r="B24" s="33"/>
      <c r="C24" s="33"/>
      <c r="D24" s="33"/>
    </row>
    <row r="25" spans="1:4" ht="26.25">
      <c r="A25" s="3" t="s">
        <v>59</v>
      </c>
      <c r="B25" s="3" t="s">
        <v>55</v>
      </c>
      <c r="C25" s="3" t="s">
        <v>56</v>
      </c>
      <c r="D25" s="3" t="s">
        <v>57</v>
      </c>
    </row>
    <row r="26" spans="1:4" ht="12.75">
      <c r="A26" s="35" t="s">
        <v>9</v>
      </c>
      <c r="B26" s="36" t="s">
        <v>169</v>
      </c>
      <c r="C26" s="37"/>
      <c r="D26" s="38"/>
    </row>
    <row r="27" spans="1:4" ht="12.75">
      <c r="A27" s="35" t="s">
        <v>11</v>
      </c>
      <c r="B27" s="18"/>
      <c r="C27" s="39"/>
      <c r="D27" s="40"/>
    </row>
    <row r="28" spans="1:4" ht="12.75">
      <c r="A28" s="35" t="s">
        <v>13</v>
      </c>
      <c r="B28" s="18"/>
      <c r="C28" s="39"/>
      <c r="D28" s="40"/>
    </row>
    <row r="29" spans="3:4" ht="12.75">
      <c r="C29" s="41" t="s">
        <v>47</v>
      </c>
      <c r="D29" s="42">
        <f>SUM(D26:D28)</f>
        <v>0</v>
      </c>
    </row>
  </sheetData>
  <sheetProtection/>
  <mergeCells count="10">
    <mergeCell ref="A23:D23"/>
    <mergeCell ref="A7:D7"/>
    <mergeCell ref="A11:D11"/>
    <mergeCell ref="A12:D12"/>
    <mergeCell ref="A8:D8"/>
    <mergeCell ref="A1:C1"/>
    <mergeCell ref="A4:D4"/>
    <mergeCell ref="A5:D5"/>
    <mergeCell ref="A6:D6"/>
    <mergeCell ref="A22:D2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0">
      <selection activeCell="L17" sqref="L17"/>
    </sheetView>
  </sheetViews>
  <sheetFormatPr defaultColWidth="9.140625" defaultRowHeight="12.75"/>
  <cols>
    <col min="1" max="1" width="4.140625" style="1" customWidth="1"/>
    <col min="2" max="2" width="10.7109375" style="1" bestFit="1" customWidth="1"/>
    <col min="3" max="3" width="10.00390625" style="1" customWidth="1"/>
    <col min="4" max="4" width="11.57421875" style="1" customWidth="1"/>
    <col min="5" max="5" width="16.7109375" style="1" customWidth="1"/>
    <col min="6" max="6" width="6.421875" style="1" customWidth="1"/>
    <col min="7" max="7" width="6.7109375" style="1" customWidth="1"/>
    <col min="8" max="8" width="19.00390625" style="1" bestFit="1" customWidth="1"/>
    <col min="9" max="9" width="11.7109375" style="1" customWidth="1"/>
    <col min="10" max="10" width="9.7109375" style="1" customWidth="1"/>
    <col min="11" max="11" width="10.7109375" style="1" customWidth="1"/>
    <col min="12" max="12" width="9.57421875" style="1" bestFit="1" customWidth="1"/>
    <col min="13" max="16" width="10.140625" style="1" bestFit="1" customWidth="1"/>
    <col min="17" max="17" width="25.7109375" style="1" customWidth="1"/>
    <col min="18" max="16384" width="9.140625" style="1" customWidth="1"/>
  </cols>
  <sheetData>
    <row r="1" spans="15:17" ht="12.75">
      <c r="O1" s="58"/>
      <c r="P1" s="58"/>
      <c r="Q1" s="60" t="s">
        <v>60</v>
      </c>
    </row>
    <row r="3" spans="1:17" ht="12.7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2.7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2.75">
      <c r="A6" s="61" t="s">
        <v>139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8" spans="1:17" ht="16.5" customHeight="1">
      <c r="A8" s="64" t="s">
        <v>4</v>
      </c>
      <c r="B8" s="64" t="s">
        <v>62</v>
      </c>
      <c r="C8" s="64" t="s">
        <v>63</v>
      </c>
      <c r="D8" s="64" t="s">
        <v>64</v>
      </c>
      <c r="E8" s="64" t="s">
        <v>65</v>
      </c>
      <c r="F8" s="64" t="s">
        <v>66</v>
      </c>
      <c r="G8" s="64" t="s">
        <v>67</v>
      </c>
      <c r="H8" s="64" t="s">
        <v>68</v>
      </c>
      <c r="I8" s="64" t="s">
        <v>69</v>
      </c>
      <c r="J8" s="64" t="s">
        <v>70</v>
      </c>
      <c r="K8" s="64" t="s">
        <v>71</v>
      </c>
      <c r="L8" s="45" t="s">
        <v>72</v>
      </c>
      <c r="M8" s="64" t="s">
        <v>73</v>
      </c>
      <c r="N8" s="64"/>
      <c r="O8" s="64" t="s">
        <v>74</v>
      </c>
      <c r="P8" s="64"/>
      <c r="Q8" s="57" t="s">
        <v>173</v>
      </c>
    </row>
    <row r="9" spans="1:17" ht="21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22" t="s">
        <v>75</v>
      </c>
      <c r="M9" s="3" t="s">
        <v>76</v>
      </c>
      <c r="N9" s="3" t="s">
        <v>77</v>
      </c>
      <c r="O9" s="3" t="s">
        <v>76</v>
      </c>
      <c r="P9" s="3" t="s">
        <v>77</v>
      </c>
      <c r="Q9" s="39" t="s">
        <v>174</v>
      </c>
    </row>
    <row r="10" spans="1:17" ht="26.25">
      <c r="A10" s="52" t="s">
        <v>9</v>
      </c>
      <c r="B10" s="11" t="s">
        <v>181</v>
      </c>
      <c r="C10" s="11" t="s">
        <v>78</v>
      </c>
      <c r="D10" s="51" t="s">
        <v>79</v>
      </c>
      <c r="E10" s="46" t="s">
        <v>104</v>
      </c>
      <c r="F10" s="11">
        <v>1973</v>
      </c>
      <c r="G10" s="52">
        <v>6842</v>
      </c>
      <c r="H10" s="51" t="s">
        <v>80</v>
      </c>
      <c r="I10" s="52">
        <v>4</v>
      </c>
      <c r="J10" s="52" t="s">
        <v>143</v>
      </c>
      <c r="K10" s="11" t="s">
        <v>81</v>
      </c>
      <c r="L10" s="53">
        <v>14000</v>
      </c>
      <c r="M10" s="11" t="s">
        <v>171</v>
      </c>
      <c r="N10" s="11" t="s">
        <v>172</v>
      </c>
      <c r="O10" s="11" t="s">
        <v>171</v>
      </c>
      <c r="P10" s="11" t="s">
        <v>172</v>
      </c>
      <c r="Q10" s="39" t="s">
        <v>174</v>
      </c>
    </row>
    <row r="11" spans="1:17" ht="12.75">
      <c r="A11" s="52" t="s">
        <v>11</v>
      </c>
      <c r="B11" s="11" t="s">
        <v>182</v>
      </c>
      <c r="C11" s="11" t="s">
        <v>82</v>
      </c>
      <c r="D11" s="51" t="s">
        <v>83</v>
      </c>
      <c r="E11" s="11" t="s">
        <v>84</v>
      </c>
      <c r="F11" s="11">
        <v>1989</v>
      </c>
      <c r="G11" s="52">
        <v>2502</v>
      </c>
      <c r="H11" s="51" t="s">
        <v>85</v>
      </c>
      <c r="I11" s="52">
        <v>2</v>
      </c>
      <c r="J11" s="52" t="s">
        <v>144</v>
      </c>
      <c r="K11" s="11" t="s">
        <v>87</v>
      </c>
      <c r="L11" s="53">
        <v>6500</v>
      </c>
      <c r="M11" s="11" t="s">
        <v>171</v>
      </c>
      <c r="N11" s="11" t="s">
        <v>172</v>
      </c>
      <c r="O11" s="11" t="s">
        <v>171</v>
      </c>
      <c r="P11" s="11" t="s">
        <v>172</v>
      </c>
      <c r="Q11" s="39" t="s">
        <v>174</v>
      </c>
    </row>
    <row r="12" spans="1:17" ht="12.75">
      <c r="A12" s="52" t="s">
        <v>13</v>
      </c>
      <c r="B12" s="11" t="s">
        <v>183</v>
      </c>
      <c r="C12" s="11" t="s">
        <v>88</v>
      </c>
      <c r="D12" s="51" t="s">
        <v>89</v>
      </c>
      <c r="E12" s="11" t="s">
        <v>90</v>
      </c>
      <c r="F12" s="11">
        <v>1977</v>
      </c>
      <c r="G12" s="52" t="s">
        <v>86</v>
      </c>
      <c r="H12" s="51" t="s">
        <v>91</v>
      </c>
      <c r="I12" s="52" t="s">
        <v>92</v>
      </c>
      <c r="J12" s="11" t="s">
        <v>86</v>
      </c>
      <c r="K12" s="11" t="s">
        <v>123</v>
      </c>
      <c r="L12" s="50" t="s">
        <v>86</v>
      </c>
      <c r="M12" s="11" t="s">
        <v>171</v>
      </c>
      <c r="N12" s="11" t="s">
        <v>172</v>
      </c>
      <c r="O12" s="11" t="s">
        <v>86</v>
      </c>
      <c r="P12" s="11" t="s">
        <v>86</v>
      </c>
      <c r="Q12" s="39" t="s">
        <v>174</v>
      </c>
    </row>
    <row r="13" spans="1:17" ht="26.25">
      <c r="A13" s="52" t="s">
        <v>15</v>
      </c>
      <c r="B13" s="11" t="s">
        <v>184</v>
      </c>
      <c r="C13" s="11" t="s">
        <v>142</v>
      </c>
      <c r="D13" s="54" t="s">
        <v>93</v>
      </c>
      <c r="E13" s="11" t="s">
        <v>94</v>
      </c>
      <c r="F13" s="52">
        <v>2003</v>
      </c>
      <c r="G13" s="52">
        <v>1242</v>
      </c>
      <c r="H13" s="54" t="s">
        <v>95</v>
      </c>
      <c r="I13" s="52" t="s">
        <v>96</v>
      </c>
      <c r="J13" s="52" t="s">
        <v>145</v>
      </c>
      <c r="K13" s="52" t="s">
        <v>97</v>
      </c>
      <c r="L13" s="53">
        <v>3500</v>
      </c>
      <c r="M13" s="11" t="s">
        <v>171</v>
      </c>
      <c r="N13" s="11" t="s">
        <v>172</v>
      </c>
      <c r="O13" s="11" t="s">
        <v>171</v>
      </c>
      <c r="P13" s="11" t="s">
        <v>172</v>
      </c>
      <c r="Q13" s="39" t="s">
        <v>174</v>
      </c>
    </row>
    <row r="14" spans="1:17" ht="12.75" customHeight="1">
      <c r="A14" s="52" t="s">
        <v>17</v>
      </c>
      <c r="B14" s="47" t="s">
        <v>185</v>
      </c>
      <c r="C14" s="48" t="s">
        <v>98</v>
      </c>
      <c r="D14" s="11" t="s">
        <v>99</v>
      </c>
      <c r="E14" s="46" t="s">
        <v>104</v>
      </c>
      <c r="F14" s="48">
        <v>1997</v>
      </c>
      <c r="G14" s="47">
        <v>1986</v>
      </c>
      <c r="H14" s="49" t="s">
        <v>100</v>
      </c>
      <c r="I14" s="49" t="s">
        <v>101</v>
      </c>
      <c r="J14" s="11" t="s">
        <v>148</v>
      </c>
      <c r="K14" s="47" t="s">
        <v>102</v>
      </c>
      <c r="L14" s="50"/>
      <c r="M14" s="11" t="s">
        <v>171</v>
      </c>
      <c r="N14" s="11" t="s">
        <v>172</v>
      </c>
      <c r="O14" s="11" t="s">
        <v>171</v>
      </c>
      <c r="P14" s="11" t="s">
        <v>172</v>
      </c>
      <c r="Q14" s="39" t="s">
        <v>174</v>
      </c>
    </row>
    <row r="15" spans="1:17" ht="52.5">
      <c r="A15" s="52" t="s">
        <v>19</v>
      </c>
      <c r="B15" s="17" t="s">
        <v>186</v>
      </c>
      <c r="C15" s="17" t="s">
        <v>118</v>
      </c>
      <c r="D15" s="17" t="s">
        <v>119</v>
      </c>
      <c r="E15" s="46" t="s">
        <v>104</v>
      </c>
      <c r="F15" s="17">
        <v>2009</v>
      </c>
      <c r="G15" s="46">
        <v>2198</v>
      </c>
      <c r="H15" s="55" t="s">
        <v>105</v>
      </c>
      <c r="I15" s="46" t="s">
        <v>106</v>
      </c>
      <c r="J15" s="46" t="s">
        <v>146</v>
      </c>
      <c r="K15" s="17" t="s">
        <v>107</v>
      </c>
      <c r="L15" s="56">
        <v>73000</v>
      </c>
      <c r="M15" s="11" t="s">
        <v>171</v>
      </c>
      <c r="N15" s="11" t="s">
        <v>172</v>
      </c>
      <c r="O15" s="11" t="s">
        <v>171</v>
      </c>
      <c r="P15" s="11" t="s">
        <v>172</v>
      </c>
      <c r="Q15" s="17" t="s">
        <v>175</v>
      </c>
    </row>
    <row r="16" spans="1:17" ht="26.25">
      <c r="A16" s="52" t="s">
        <v>21</v>
      </c>
      <c r="B16" s="11" t="s">
        <v>187</v>
      </c>
      <c r="C16" s="11" t="s">
        <v>108</v>
      </c>
      <c r="D16" s="54" t="s">
        <v>110</v>
      </c>
      <c r="E16" s="11" t="s">
        <v>109</v>
      </c>
      <c r="F16" s="52">
        <v>1995</v>
      </c>
      <c r="G16" s="52">
        <v>2499</v>
      </c>
      <c r="H16" s="54" t="s">
        <v>111</v>
      </c>
      <c r="I16" s="52" t="s">
        <v>112</v>
      </c>
      <c r="J16" s="52" t="s">
        <v>147</v>
      </c>
      <c r="K16" s="52" t="s">
        <v>113</v>
      </c>
      <c r="L16" s="53">
        <v>22000</v>
      </c>
      <c r="M16" s="11" t="s">
        <v>171</v>
      </c>
      <c r="N16" s="11" t="s">
        <v>172</v>
      </c>
      <c r="O16" s="11" t="s">
        <v>171</v>
      </c>
      <c r="P16" s="11" t="s">
        <v>172</v>
      </c>
      <c r="Q16" s="39" t="s">
        <v>174</v>
      </c>
    </row>
    <row r="17" spans="1:17" s="43" customFormat="1" ht="39">
      <c r="A17" s="52" t="s">
        <v>22</v>
      </c>
      <c r="B17" s="11" t="s">
        <v>149</v>
      </c>
      <c r="C17" s="11" t="s">
        <v>150</v>
      </c>
      <c r="D17" s="54" t="s">
        <v>151</v>
      </c>
      <c r="E17" s="11" t="s">
        <v>152</v>
      </c>
      <c r="F17" s="52">
        <v>2016</v>
      </c>
      <c r="G17" s="52">
        <v>9291</v>
      </c>
      <c r="H17" s="54" t="s">
        <v>153</v>
      </c>
      <c r="I17" s="52" t="s">
        <v>154</v>
      </c>
      <c r="J17" s="52" t="s">
        <v>86</v>
      </c>
      <c r="K17" s="52" t="s">
        <v>155</v>
      </c>
      <c r="L17" s="53">
        <v>890000</v>
      </c>
      <c r="M17" s="11" t="s">
        <v>171</v>
      </c>
      <c r="N17" s="11" t="s">
        <v>172</v>
      </c>
      <c r="O17" s="11" t="s">
        <v>171</v>
      </c>
      <c r="P17" s="11" t="s">
        <v>172</v>
      </c>
      <c r="Q17" s="17" t="s">
        <v>176</v>
      </c>
    </row>
    <row r="18" spans="1:17" ht="39">
      <c r="A18" s="52" t="s">
        <v>24</v>
      </c>
      <c r="B18" s="11" t="s">
        <v>156</v>
      </c>
      <c r="C18" s="11" t="s">
        <v>157</v>
      </c>
      <c r="D18" s="54" t="s">
        <v>158</v>
      </c>
      <c r="E18" s="11" t="s">
        <v>159</v>
      </c>
      <c r="F18" s="52">
        <v>2016</v>
      </c>
      <c r="G18" s="52" t="s">
        <v>86</v>
      </c>
      <c r="H18" s="54" t="s">
        <v>160</v>
      </c>
      <c r="I18" s="52" t="s">
        <v>161</v>
      </c>
      <c r="J18" s="52" t="s">
        <v>86</v>
      </c>
      <c r="K18" s="52" t="s">
        <v>162</v>
      </c>
      <c r="L18" s="53">
        <v>2500</v>
      </c>
      <c r="M18" s="11" t="s">
        <v>171</v>
      </c>
      <c r="N18" s="11" t="s">
        <v>172</v>
      </c>
      <c r="O18" s="11" t="s">
        <v>171</v>
      </c>
      <c r="P18" s="11" t="s">
        <v>172</v>
      </c>
      <c r="Q18" s="17" t="s">
        <v>176</v>
      </c>
    </row>
    <row r="19" ht="12.75">
      <c r="A19" s="44"/>
    </row>
    <row r="20" ht="12.75">
      <c r="A20" s="44" t="s">
        <v>117</v>
      </c>
    </row>
    <row r="22" spans="1:17" ht="12.75">
      <c r="A22" s="59" t="s">
        <v>137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2.75">
      <c r="A23" s="65" t="s">
        <v>177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2.75">
      <c r="A24" s="65" t="s">
        <v>178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30" customHeight="1">
      <c r="A25" s="65" t="s">
        <v>179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2.75">
      <c r="A26" s="65" t="s">
        <v>180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customHeight="1">
      <c r="A27" s="66" t="s">
        <v>188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</sheetData>
  <sheetProtection/>
  <mergeCells count="22">
    <mergeCell ref="A27:Q27"/>
    <mergeCell ref="A3:Q3"/>
    <mergeCell ref="A4:Q4"/>
    <mergeCell ref="A5:Q5"/>
    <mergeCell ref="A6:Q6"/>
    <mergeCell ref="D8:D9"/>
    <mergeCell ref="B8:B9"/>
    <mergeCell ref="C8:C9"/>
    <mergeCell ref="A23:Q23"/>
    <mergeCell ref="A24:Q24"/>
    <mergeCell ref="A25:Q25"/>
    <mergeCell ref="H8:H9"/>
    <mergeCell ref="I8:I9"/>
    <mergeCell ref="J8:J9"/>
    <mergeCell ref="E8:E9"/>
    <mergeCell ref="K8:K9"/>
    <mergeCell ref="F8:F9"/>
    <mergeCell ref="A26:Q26"/>
    <mergeCell ref="O8:P8"/>
    <mergeCell ref="A8:A9"/>
    <mergeCell ref="M8:N8"/>
    <mergeCell ref="G8:G9"/>
  </mergeCells>
  <printOptions horizontalCentered="1" verticalCentered="1"/>
  <pageMargins left="0.2" right="0.2" top="0.9840277777777777" bottom="0.9840277777777777" header="0.5118055555555555" footer="0.511805555555555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mludwiczak</cp:lastModifiedBy>
  <cp:lastPrinted>2018-07-27T10:09:41Z</cp:lastPrinted>
  <dcterms:created xsi:type="dcterms:W3CDTF">2009-08-20T14:48:13Z</dcterms:created>
  <dcterms:modified xsi:type="dcterms:W3CDTF">2018-07-30T12:49:34Z</dcterms:modified>
  <cp:category/>
  <cp:version/>
  <cp:contentType/>
  <cp:contentStatus/>
</cp:coreProperties>
</file>